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county-my.sharepoint.com/personal/etam_ph_lacounty_gov/Documents/Home/OWH/Forms/DVSBP Forms/"/>
    </mc:Choice>
  </mc:AlternateContent>
  <xr:revisionPtr revIDLastSave="30" documentId="13_ncr:1_{4619A465-C4B4-41C8-877F-8741FB0C5B02}" xr6:coauthVersionLast="47" xr6:coauthVersionMax="47" xr10:uidLastSave="{740575FD-C311-463E-925C-4C7E7AF539BB}"/>
  <bookViews>
    <workbookView xWindow="28680" yWindow="1515" windowWidth="29040" windowHeight="15840" activeTab="1" xr2:uid="{E078B093-A68B-4CFA-8576-399D94752638}"/>
  </bookViews>
  <sheets>
    <sheet name="Instructions" sheetId="2" r:id="rId1"/>
    <sheet name="Report" sheetId="1" r:id="rId2"/>
    <sheet name="Contractors" sheetId="4" state="hidden" r:id="rId3"/>
  </sheets>
  <definedNames>
    <definedName name="_xlnm.Print_Area" localSheetId="2">Contractors!$A$1:$B$18</definedName>
    <definedName name="_xlnm.Print_Area" localSheetId="0">Instructions!$A$1:$F$130</definedName>
    <definedName name="_xlnm.Print_Area" localSheetId="1">Report!$A$1:$P$127</definedName>
    <definedName name="_xlnm.Print_Titles" localSheetId="2">Contractors!#REF!</definedName>
    <definedName name="_xlnm.Print_Titles" localSheetId="1">Report!$7:$7</definedName>
    <definedName name="Title1" localSheetId="2">#REF!</definedName>
    <definedName name="Title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4" l="1"/>
  <c r="A3" i="4" s="1"/>
  <c r="A4" i="4" s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D116" i="2" l="1"/>
  <c r="D115" i="2"/>
  <c r="D114" i="2"/>
  <c r="D113" i="2"/>
  <c r="D112" i="2"/>
  <c r="D111" i="2"/>
  <c r="D110" i="2"/>
  <c r="D109" i="2"/>
  <c r="D102" i="2"/>
  <c r="D108" i="2"/>
  <c r="D107" i="2"/>
  <c r="D106" i="2"/>
  <c r="D105" i="2"/>
  <c r="D104" i="2"/>
  <c r="D103" i="2"/>
  <c r="C99" i="2"/>
  <c r="C98" i="2"/>
  <c r="D96" i="2"/>
  <c r="D95" i="2"/>
  <c r="D94" i="2"/>
  <c r="D91" i="2"/>
  <c r="D90" i="2"/>
  <c r="D89" i="2"/>
  <c r="D88" i="2"/>
  <c r="C97" i="2"/>
  <c r="C92" i="2"/>
  <c r="D87" i="2"/>
  <c r="D76" i="2"/>
  <c r="D85" i="2"/>
  <c r="D84" i="2"/>
  <c r="D83" i="2"/>
  <c r="D82" i="2"/>
  <c r="D81" i="2"/>
  <c r="D80" i="2"/>
  <c r="D79" i="2"/>
  <c r="D78" i="2"/>
  <c r="D77" i="2"/>
  <c r="C75" i="2"/>
  <c r="C74" i="2"/>
  <c r="C73" i="2"/>
  <c r="D70" i="2"/>
  <c r="D69" i="2"/>
  <c r="D68" i="2"/>
  <c r="D67" i="2"/>
  <c r="D66" i="2"/>
  <c r="D65" i="2"/>
  <c r="D64" i="2"/>
  <c r="D61" i="2"/>
  <c r="D60" i="2"/>
  <c r="D59" i="2"/>
  <c r="D58" i="2"/>
  <c r="D55" i="2"/>
  <c r="D54" i="2"/>
  <c r="D53" i="2"/>
  <c r="D52" i="2"/>
  <c r="D51" i="2"/>
  <c r="D50" i="2"/>
  <c r="D47" i="2"/>
  <c r="D46" i="2"/>
  <c r="D45" i="2"/>
  <c r="D44" i="2"/>
  <c r="D43" i="2"/>
  <c r="D42" i="2"/>
  <c r="D41" i="2"/>
  <c r="D38" i="2"/>
  <c r="D37" i="2"/>
  <c r="D36" i="2"/>
  <c r="D35" i="2"/>
  <c r="D34" i="2"/>
  <c r="D33" i="2"/>
  <c r="D30" i="2"/>
  <c r="D29" i="2"/>
  <c r="D28" i="2"/>
  <c r="D27" i="2"/>
  <c r="D26" i="2"/>
  <c r="D25" i="2"/>
  <c r="C31" i="2"/>
  <c r="C16" i="2"/>
  <c r="P126" i="1"/>
  <c r="P125" i="1"/>
  <c r="P124" i="1"/>
  <c r="C39" i="2" l="1"/>
  <c r="C48" i="2"/>
  <c r="C56" i="2"/>
  <c r="C71" i="2"/>
  <c r="C62" i="2"/>
  <c r="C10" i="2"/>
  <c r="C100" i="2"/>
  <c r="C117" i="2"/>
  <c r="C118" i="2"/>
  <c r="C126" i="2"/>
  <c r="C122" i="2"/>
  <c r="C129" i="2"/>
  <c r="C128" i="2"/>
  <c r="C127" i="2"/>
  <c r="C125" i="2"/>
  <c r="C124" i="2"/>
  <c r="C123" i="2"/>
  <c r="C121" i="2"/>
  <c r="C120" i="2"/>
  <c r="B130" i="2"/>
  <c r="B129" i="2"/>
  <c r="B128" i="2"/>
  <c r="B127" i="2"/>
  <c r="B125" i="2"/>
  <c r="B124" i="2"/>
  <c r="B123" i="2"/>
  <c r="B121" i="2"/>
  <c r="B120" i="2"/>
  <c r="C119" i="2"/>
  <c r="B23" i="2"/>
  <c r="D22" i="2"/>
  <c r="D21" i="2"/>
  <c r="D20" i="2"/>
  <c r="B19" i="2"/>
  <c r="C18" i="2"/>
  <c r="C17" i="2"/>
  <c r="C15" i="2"/>
  <c r="C14" i="2"/>
  <c r="C13" i="2"/>
  <c r="C12" i="2"/>
  <c r="O36" i="1"/>
  <c r="N36" i="1"/>
  <c r="M36" i="1"/>
  <c r="L36" i="1"/>
  <c r="K36" i="1"/>
  <c r="J36" i="1"/>
  <c r="I36" i="1"/>
  <c r="H36" i="1"/>
  <c r="G36" i="1"/>
  <c r="F36" i="1"/>
  <c r="E36" i="1"/>
  <c r="D36" i="1"/>
  <c r="P30" i="1"/>
  <c r="O97" i="1" l="1"/>
  <c r="N97" i="1"/>
  <c r="M97" i="1"/>
  <c r="L97" i="1"/>
  <c r="K97" i="1"/>
  <c r="J97" i="1"/>
  <c r="I97" i="1"/>
  <c r="H97" i="1"/>
  <c r="G97" i="1"/>
  <c r="F97" i="1"/>
  <c r="E97" i="1"/>
  <c r="D97" i="1"/>
  <c r="O94" i="1"/>
  <c r="N94" i="1"/>
  <c r="M94" i="1"/>
  <c r="L94" i="1"/>
  <c r="K94" i="1"/>
  <c r="J94" i="1"/>
  <c r="I94" i="1"/>
  <c r="H94" i="1"/>
  <c r="G94" i="1"/>
  <c r="F94" i="1"/>
  <c r="E94" i="1"/>
  <c r="D94" i="1"/>
  <c r="P18" i="1"/>
  <c r="P17" i="1"/>
  <c r="D6" i="1"/>
  <c r="O19" i="1"/>
  <c r="N19" i="1"/>
  <c r="M19" i="1"/>
  <c r="L19" i="1"/>
  <c r="K19" i="1"/>
  <c r="J19" i="1"/>
  <c r="I19" i="1"/>
  <c r="H19" i="1"/>
  <c r="G19" i="1"/>
  <c r="F19" i="1"/>
  <c r="E19" i="1"/>
  <c r="D19" i="1"/>
  <c r="P19" i="1" s="1"/>
  <c r="O15" i="1" l="1"/>
  <c r="N15" i="1"/>
  <c r="M15" i="1"/>
  <c r="L15" i="1"/>
  <c r="K15" i="1"/>
  <c r="J15" i="1"/>
  <c r="I15" i="1"/>
  <c r="H15" i="1"/>
  <c r="G15" i="1"/>
  <c r="F15" i="1"/>
  <c r="E15" i="1"/>
  <c r="D15" i="1"/>
  <c r="P14" i="1"/>
  <c r="P13" i="1"/>
  <c r="O5" i="1" s="1"/>
  <c r="C101" i="2"/>
  <c r="C72" i="2"/>
  <c r="C63" i="2"/>
  <c r="C57" i="2"/>
  <c r="C49" i="2"/>
  <c r="C40" i="2"/>
  <c r="C32" i="2"/>
  <c r="C24" i="2"/>
  <c r="P9" i="1" l="1"/>
  <c r="P10" i="1"/>
  <c r="D5" i="1" s="1"/>
  <c r="P11" i="1"/>
  <c r="D12" i="1"/>
  <c r="E12" i="1"/>
  <c r="F12" i="1"/>
  <c r="G12" i="1"/>
  <c r="H12" i="1"/>
  <c r="I12" i="1"/>
  <c r="J12" i="1"/>
  <c r="K12" i="1"/>
  <c r="L12" i="1"/>
  <c r="M12" i="1"/>
  <c r="N12" i="1"/>
  <c r="O12" i="1"/>
  <c r="P22" i="1"/>
  <c r="P23" i="1"/>
  <c r="P24" i="1"/>
  <c r="P25" i="1"/>
  <c r="P26" i="1"/>
  <c r="P27" i="1"/>
  <c r="D28" i="1"/>
  <c r="E28" i="1"/>
  <c r="F28" i="1"/>
  <c r="G28" i="1"/>
  <c r="H28" i="1"/>
  <c r="I28" i="1"/>
  <c r="J28" i="1"/>
  <c r="K28" i="1"/>
  <c r="L28" i="1"/>
  <c r="M28" i="1"/>
  <c r="N28" i="1"/>
  <c r="O28" i="1"/>
  <c r="P31" i="1"/>
  <c r="P32" i="1"/>
  <c r="P33" i="1"/>
  <c r="P34" i="1"/>
  <c r="P35" i="1"/>
  <c r="P38" i="1"/>
  <c r="P39" i="1"/>
  <c r="P40" i="1"/>
  <c r="P41" i="1"/>
  <c r="P42" i="1"/>
  <c r="P43" i="1"/>
  <c r="P44" i="1"/>
  <c r="D45" i="1"/>
  <c r="E45" i="1"/>
  <c r="F45" i="1"/>
  <c r="G45" i="1"/>
  <c r="H45" i="1"/>
  <c r="I45" i="1"/>
  <c r="J45" i="1"/>
  <c r="K45" i="1"/>
  <c r="L45" i="1"/>
  <c r="M45" i="1"/>
  <c r="N45" i="1"/>
  <c r="O45" i="1"/>
  <c r="P47" i="1"/>
  <c r="P48" i="1"/>
  <c r="P49" i="1"/>
  <c r="P50" i="1"/>
  <c r="P51" i="1"/>
  <c r="P52" i="1"/>
  <c r="D53" i="1"/>
  <c r="E53" i="1"/>
  <c r="F53" i="1"/>
  <c r="G53" i="1"/>
  <c r="H53" i="1"/>
  <c r="I53" i="1"/>
  <c r="J53" i="1"/>
  <c r="K53" i="1"/>
  <c r="L53" i="1"/>
  <c r="M53" i="1"/>
  <c r="N53" i="1"/>
  <c r="O53" i="1"/>
  <c r="P55" i="1"/>
  <c r="P56" i="1"/>
  <c r="P57" i="1"/>
  <c r="P58" i="1"/>
  <c r="D59" i="1"/>
  <c r="E59" i="1"/>
  <c r="F59" i="1"/>
  <c r="G59" i="1"/>
  <c r="H59" i="1"/>
  <c r="I59" i="1"/>
  <c r="J59" i="1"/>
  <c r="K59" i="1"/>
  <c r="L59" i="1"/>
  <c r="M59" i="1"/>
  <c r="N59" i="1"/>
  <c r="O59" i="1"/>
  <c r="P61" i="1"/>
  <c r="P62" i="1"/>
  <c r="P63" i="1"/>
  <c r="P64" i="1"/>
  <c r="P65" i="1"/>
  <c r="P66" i="1"/>
  <c r="P67" i="1"/>
  <c r="D68" i="1"/>
  <c r="E68" i="1"/>
  <c r="F68" i="1"/>
  <c r="G68" i="1"/>
  <c r="H68" i="1"/>
  <c r="I68" i="1"/>
  <c r="J68" i="1"/>
  <c r="K68" i="1"/>
  <c r="L68" i="1"/>
  <c r="M68" i="1"/>
  <c r="N68" i="1"/>
  <c r="O68" i="1"/>
  <c r="P70" i="1"/>
  <c r="P71" i="1"/>
  <c r="P72" i="1"/>
  <c r="P74" i="1"/>
  <c r="P75" i="1"/>
  <c r="P76" i="1"/>
  <c r="P77" i="1"/>
  <c r="P78" i="1"/>
  <c r="P79" i="1"/>
  <c r="P80" i="1"/>
  <c r="P81" i="1"/>
  <c r="P82" i="1"/>
  <c r="D83" i="1"/>
  <c r="E83" i="1"/>
  <c r="F83" i="1"/>
  <c r="G83" i="1"/>
  <c r="H83" i="1"/>
  <c r="I83" i="1"/>
  <c r="J83" i="1"/>
  <c r="K83" i="1"/>
  <c r="L83" i="1"/>
  <c r="M83" i="1"/>
  <c r="N83" i="1"/>
  <c r="O83" i="1"/>
  <c r="P85" i="1"/>
  <c r="P86" i="1"/>
  <c r="P87" i="1"/>
  <c r="P88" i="1"/>
  <c r="D89" i="1"/>
  <c r="E89" i="1"/>
  <c r="F89" i="1"/>
  <c r="G89" i="1"/>
  <c r="H89" i="1"/>
  <c r="I89" i="1"/>
  <c r="J89" i="1"/>
  <c r="K89" i="1"/>
  <c r="L89" i="1"/>
  <c r="M89" i="1"/>
  <c r="N89" i="1"/>
  <c r="O89" i="1"/>
  <c r="P91" i="1"/>
  <c r="P92" i="1"/>
  <c r="P93" i="1"/>
  <c r="P94" i="1"/>
  <c r="P95" i="1"/>
  <c r="P96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7" i="1"/>
  <c r="P118" i="1"/>
  <c r="P120" i="1"/>
  <c r="P121" i="1"/>
  <c r="P122" i="1"/>
  <c r="P114" i="1" l="1"/>
  <c r="P28" i="1"/>
  <c r="P36" i="1"/>
  <c r="P45" i="1"/>
  <c r="P53" i="1"/>
  <c r="P59" i="1"/>
  <c r="P68" i="1"/>
  <c r="P83" i="1"/>
  <c r="P89" i="1"/>
  <c r="P97" i="1" l="1"/>
</calcChain>
</file>

<file path=xl/sharedStrings.xml><?xml version="1.0" encoding="utf-8"?>
<sst xmlns="http://schemas.openxmlformats.org/spreadsheetml/2006/main" count="407" uniqueCount="255">
  <si>
    <t>SHELTER BEDS</t>
  </si>
  <si>
    <t>Number of hotline callers sheltered at your agency.</t>
  </si>
  <si>
    <t>Number of hotline callers that were referred to an emergency shelter outside of your agency.</t>
  </si>
  <si>
    <t>Number of hotline callers provided with referrals.</t>
  </si>
  <si>
    <t>SHELTER HOTLINE SERVICES</t>
  </si>
  <si>
    <t>B.</t>
  </si>
  <si>
    <t>A.</t>
  </si>
  <si>
    <t>Other</t>
  </si>
  <si>
    <t>Vietnamese</t>
  </si>
  <si>
    <t>Tagalog</t>
  </si>
  <si>
    <t>Russian</t>
  </si>
  <si>
    <t>Korean</t>
  </si>
  <si>
    <t>Khmer (Cambodian)</t>
  </si>
  <si>
    <t>Farsi</t>
  </si>
  <si>
    <t>Chinese - Mandarin</t>
  </si>
  <si>
    <t>Chinese - Cantonese</t>
  </si>
  <si>
    <t>Armenian</t>
  </si>
  <si>
    <t>Arabic</t>
  </si>
  <si>
    <t>American Sign Language</t>
  </si>
  <si>
    <t>Spanish</t>
  </si>
  <si>
    <t>English</t>
  </si>
  <si>
    <t>H.</t>
  </si>
  <si>
    <t>Mixed Race - Mixed Heritage</t>
  </si>
  <si>
    <r>
      <t>Total Hispanic or Latina/o/Latinx</t>
    </r>
    <r>
      <rPr>
        <sz val="11"/>
        <color theme="1"/>
        <rFont val="Arial"/>
        <family val="2"/>
      </rPr>
      <t xml:space="preserve"> </t>
    </r>
  </si>
  <si>
    <t>Latino - Other</t>
  </si>
  <si>
    <t>c.</t>
  </si>
  <si>
    <t>Latino - Mexican-American</t>
  </si>
  <si>
    <t>b.</t>
  </si>
  <si>
    <t>Latino - Central-American</t>
  </si>
  <si>
    <t>a.</t>
  </si>
  <si>
    <t xml:space="preserve">Hispanic or Latina/o/Latinx </t>
  </si>
  <si>
    <t>d.</t>
  </si>
  <si>
    <t>Samoan</t>
  </si>
  <si>
    <t>Native Hawaiian</t>
  </si>
  <si>
    <t>Pacific Islander</t>
  </si>
  <si>
    <r>
      <t>Total Asian</t>
    </r>
    <r>
      <rPr>
        <sz val="11"/>
        <color theme="1"/>
        <rFont val="Arial"/>
        <family val="2"/>
      </rPr>
      <t xml:space="preserve"> </t>
    </r>
  </si>
  <si>
    <t>i.</t>
  </si>
  <si>
    <t>h.</t>
  </si>
  <si>
    <t>Thai</t>
  </si>
  <si>
    <t>g.</t>
  </si>
  <si>
    <t>f.</t>
  </si>
  <si>
    <t>Japanese</t>
  </si>
  <si>
    <t>e.</t>
  </si>
  <si>
    <t>Filipino</t>
  </si>
  <si>
    <t>Chinese</t>
  </si>
  <si>
    <t>Cambodian</t>
  </si>
  <si>
    <t>Asian Indian</t>
  </si>
  <si>
    <t>American Indian and Alaska Native</t>
  </si>
  <si>
    <t>White</t>
  </si>
  <si>
    <t>G.</t>
  </si>
  <si>
    <t>Hearing</t>
  </si>
  <si>
    <t>Vision</t>
  </si>
  <si>
    <t>Mental/Emotional</t>
  </si>
  <si>
    <t>Physical</t>
  </si>
  <si>
    <t>No Disability</t>
  </si>
  <si>
    <t>F.</t>
  </si>
  <si>
    <t>$50,000 and above</t>
  </si>
  <si>
    <t>$25,000-$49,999</t>
  </si>
  <si>
    <t>$0-$24,999</t>
  </si>
  <si>
    <t>E.</t>
  </si>
  <si>
    <t>Domestic Partnership</t>
  </si>
  <si>
    <t>Separated</t>
  </si>
  <si>
    <t>Divorced</t>
  </si>
  <si>
    <t>Married</t>
  </si>
  <si>
    <t>Single</t>
  </si>
  <si>
    <t>D.</t>
  </si>
  <si>
    <t>Bisexual</t>
  </si>
  <si>
    <t xml:space="preserve">C. </t>
  </si>
  <si>
    <t>Male</t>
  </si>
  <si>
    <t>Female</t>
  </si>
  <si>
    <t xml:space="preserve">YTD </t>
  </si>
  <si>
    <t>NAME OF STAFF COMPLETING REPORT:</t>
  </si>
  <si>
    <t xml:space="preserve">SUPERVISORIAL DISTRICT:      </t>
  </si>
  <si>
    <t xml:space="preserve">CONTRACT #:  </t>
  </si>
  <si>
    <t>Input Format</t>
  </si>
  <si>
    <t>Auto calculated</t>
  </si>
  <si>
    <t>Type in</t>
  </si>
  <si>
    <t>4. Asian (subcategories below)</t>
  </si>
  <si>
    <t>Total Asian</t>
  </si>
  <si>
    <t>5. Native Hawaiian and other Pacific Islander  (subcategories below)</t>
  </si>
  <si>
    <t>6. Native Hawaiian and other Pacific Islander  (subcategories below)</t>
  </si>
  <si>
    <t>Hispanic or Latina/o/x (subcategories below)</t>
  </si>
  <si>
    <t xml:space="preserve">These cells will auto-calculate the number of new and continuing clients served each month during the fiscal year. </t>
  </si>
  <si>
    <t>SEXUAL ORIENTATION</t>
  </si>
  <si>
    <t>AGE</t>
  </si>
  <si>
    <t>GENDER</t>
  </si>
  <si>
    <t>RELATIONSHIP STATUS</t>
  </si>
  <si>
    <t xml:space="preserve">I. NUMBER OF CLIENTS SHELTERED </t>
  </si>
  <si>
    <t xml:space="preserve">Number of Adults Requesting to be Sheltered </t>
  </si>
  <si>
    <t>Number of shelter clients that were provided psychological support services.</t>
  </si>
  <si>
    <t>Number of shelter clients that were provided peer counseling services.</t>
  </si>
  <si>
    <t>OS-1</t>
  </si>
  <si>
    <t>OS-2</t>
  </si>
  <si>
    <t>OS-3</t>
  </si>
  <si>
    <t>OS-4</t>
  </si>
  <si>
    <t>OS-5</t>
  </si>
  <si>
    <t>OS-6</t>
  </si>
  <si>
    <t>OS-7</t>
  </si>
  <si>
    <t>OS-8</t>
  </si>
  <si>
    <t>TOTAL NUMBER OF UNDUPLICATED CLIENTS SHELTERED:</t>
  </si>
  <si>
    <t xml:space="preserve">ANNUAL INCOME </t>
  </si>
  <si>
    <t>Total number of adult clients by relationship status:</t>
  </si>
  <si>
    <t>Total number of adult clients by sexual orientation:</t>
  </si>
  <si>
    <t>Total number of adult clients by age:</t>
  </si>
  <si>
    <t>Total number of adult clients by primary language:</t>
  </si>
  <si>
    <t xml:space="preserve">PRIMARY LANGUAGE </t>
  </si>
  <si>
    <t>Total adult clients this month:</t>
  </si>
  <si>
    <t>Total dependent children this month:</t>
  </si>
  <si>
    <t>SUPPORTIVE SERVICES FOR SHELTER CLIENTS</t>
  </si>
  <si>
    <t xml:space="preserve">III. OTHER </t>
  </si>
  <si>
    <t>EMAIL ADDRESS OF STAFF COMPLETING REPORT:</t>
  </si>
  <si>
    <t>DOMESTIC VIOLENCE SHELTER BASED PROGRAM ANNUAL REPORTING FORM</t>
  </si>
  <si>
    <t>Reporting Field</t>
  </si>
  <si>
    <t>Description</t>
  </si>
  <si>
    <t>INSTRUCTIONS</t>
  </si>
  <si>
    <t>Contractor name (Drop Down Menu), contractor number (Enter), and Supervisorial District (Drop Down Menu)</t>
  </si>
  <si>
    <t>Name of staff completing the report (Enter) and fiscal year (Drop Down Menu)</t>
  </si>
  <si>
    <t>Email address of staff completing the report (Enter) and submission Date (Enter)</t>
  </si>
  <si>
    <t>Enter</t>
  </si>
  <si>
    <t>Do not enter data in this field. The cell will auto-calculate with the number of unduplicated clients (never been reported) sheltered during the fiscal year - Year to date (YTD).</t>
  </si>
  <si>
    <t>Cell #</t>
  </si>
  <si>
    <t>A2</t>
  </si>
  <si>
    <t>A3</t>
  </si>
  <si>
    <t>A4</t>
  </si>
  <si>
    <t>A5</t>
  </si>
  <si>
    <t xml:space="preserve">Number of unduplicated adult and dependent children clients served annually </t>
  </si>
  <si>
    <t xml:space="preserve">Total number of unduplicated clients 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</si>
  <si>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</si>
  <si>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</si>
  <si>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</si>
  <si>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</si>
  <si>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</si>
  <si>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</si>
  <si>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</si>
  <si>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</si>
  <si>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</si>
  <si>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</si>
  <si>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</si>
  <si>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</si>
  <si>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</si>
  <si>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</si>
  <si>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</si>
  <si>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A29</t>
  </si>
  <si>
    <t>A37</t>
  </si>
  <si>
    <t>A46</t>
  </si>
  <si>
    <t>A54</t>
  </si>
  <si>
    <t>A59</t>
  </si>
  <si>
    <t>A69</t>
  </si>
  <si>
    <t>How many domestic violence shelter beds were occupied during this reporting month?</t>
  </si>
  <si>
    <r>
      <t xml:space="preserve">The following are instructions for completing the Domestic Violence Shelter Based Program (DVSBP) Annual Report. To ensure that fields are properly calculated, do not duplicate this form. </t>
    </r>
    <r>
      <rPr>
        <b/>
        <sz val="12"/>
        <rFont val="Arial"/>
        <family val="2"/>
      </rPr>
      <t>Please submit any questions you may have to OWHTraining@ph.lacounty.gov</t>
    </r>
    <r>
      <rPr>
        <sz val="12"/>
        <color rgb="FF000000"/>
        <rFont val="Arial"/>
        <family val="2"/>
      </rPr>
      <t xml:space="preserve"> using the subject line (</t>
    </r>
    <r>
      <rPr>
        <i/>
        <sz val="12"/>
        <color rgb="FF000000"/>
        <rFont val="Arial"/>
        <family val="2"/>
      </rPr>
      <t>YOUR AGENCY NAME</t>
    </r>
    <r>
      <rPr>
        <sz val="12"/>
        <color rgb="FF000000"/>
        <rFont val="Arial"/>
        <family val="2"/>
      </rPr>
      <t>) DVSBP Reporting Form Question.</t>
    </r>
  </si>
  <si>
    <t>Drop Down List, Type in</t>
  </si>
  <si>
    <t>Enter the number of Persons who requested to be sheltered at your agency this month.</t>
  </si>
  <si>
    <t>A98</t>
  </si>
  <si>
    <t>A115</t>
  </si>
  <si>
    <t>A119</t>
  </si>
  <si>
    <t>A126</t>
  </si>
  <si>
    <t>Enter the number of hotline callers that were provided with referrals during the reporting month.</t>
  </si>
  <si>
    <t>Enter the number of callers that received shelter services at your agency's shelter site during the reporting month.</t>
  </si>
  <si>
    <t>Enter the number of available domestic violence shelter beds your agency had this month.</t>
  </si>
  <si>
    <t>How many available domestic violence shelter beds did your agency have this month?</t>
  </si>
  <si>
    <t>Enter the number of domestic violence shelter beds were occupied during this reporting month.</t>
  </si>
  <si>
    <t>The field will auto-calculate.</t>
  </si>
  <si>
    <t>NO ENTRY. THIS LINE IDENTIFIES THE MONTH OF SERVICE.</t>
  </si>
  <si>
    <t xml:space="preserve">
Enter the data of each new adult client served during the reporting month that have not been previously reported during the fiscal year. </t>
  </si>
  <si>
    <t xml:space="preserve">Enter the data of each new adult client served during the reporting month that have not been previously reported during the fiscal year. </t>
  </si>
  <si>
    <t>Count the number of unique clients that your agency sheltered that were provided psychological support services during the report month. A client should only be counted once per month.</t>
  </si>
  <si>
    <t>Count the number of unique clients that your agency sheltered that were provided peer counseling services during the report month. A client should only be counted once per month.</t>
  </si>
  <si>
    <t>Enter the number of hotline callers that were referred to other emergency shelters (outside of your agency) during the reporting month.</t>
  </si>
  <si>
    <t>Contractor name (Use Drop Down Menu), contractor number (Enter), and Supervisorial District (Use Drop Down Menu)</t>
  </si>
  <si>
    <t>Name of staff completing the report (Enter) and fiscal year (Use Drop Down Menu)</t>
  </si>
  <si>
    <r>
      <t xml:space="preserve">Count and report the number of adult clients who were sheltered that </t>
    </r>
    <r>
      <rPr>
        <b/>
        <sz val="11"/>
        <rFont val="Arial"/>
        <family val="2"/>
      </rPr>
      <t>were not reported</t>
    </r>
    <r>
      <rPr>
        <sz val="11"/>
        <rFont val="Arial"/>
        <family val="2"/>
      </rPr>
      <t xml:space="preserve"> previously during the fiscal year (</t>
    </r>
    <r>
      <rPr>
        <b/>
        <sz val="11"/>
        <rFont val="Arial"/>
        <family val="2"/>
      </rPr>
      <t>NEW CLIENT</t>
    </r>
    <r>
      <rPr>
        <sz val="11"/>
        <rFont val="Arial"/>
        <family val="2"/>
      </rPr>
      <t xml:space="preserve">). </t>
    </r>
    <r>
      <rPr>
        <b/>
        <sz val="11"/>
        <rFont val="Arial"/>
        <family val="2"/>
      </rPr>
      <t>Only include demographic data under section II-B for new adult clients that were reported as a NEW adult client</t>
    </r>
    <r>
      <rPr>
        <sz val="11"/>
        <rFont val="Arial"/>
        <family val="2"/>
      </rPr>
      <t xml:space="preserve">. </t>
    </r>
  </si>
  <si>
    <r>
      <t xml:space="preserve">Count and report the number of adult clients who were sheltered that WERE reported previously during the fiscal year (CONTINUING CLIENT). </t>
    </r>
    <r>
      <rPr>
        <u/>
        <sz val="11"/>
        <rFont val="Arial"/>
        <family val="2"/>
      </rPr>
      <t>Do not</t>
    </r>
    <r>
      <rPr>
        <sz val="11"/>
        <rFont val="Arial"/>
        <family val="2"/>
      </rPr>
      <t xml:space="preserve"> report demographic information for continuing clients because they have been previously reported.</t>
    </r>
  </si>
  <si>
    <r>
      <t xml:space="preserve">Count and report the number of new dependent children who were sheltered that </t>
    </r>
    <r>
      <rPr>
        <b/>
        <sz val="11"/>
        <rFont val="Arial"/>
        <family val="2"/>
      </rPr>
      <t>were not reported</t>
    </r>
    <r>
      <rPr>
        <sz val="11"/>
        <rFont val="Arial"/>
        <family val="2"/>
      </rPr>
      <t xml:space="preserve"> previously during the fiscal year (</t>
    </r>
    <r>
      <rPr>
        <b/>
        <sz val="11"/>
        <rFont val="Arial"/>
        <family val="2"/>
      </rPr>
      <t>NEW CLIENT</t>
    </r>
    <r>
      <rPr>
        <sz val="11"/>
        <rFont val="Arial"/>
        <family val="2"/>
      </rPr>
      <t xml:space="preserve">). </t>
    </r>
    <r>
      <rPr>
        <b/>
        <sz val="11"/>
        <rFont val="Arial"/>
        <family val="2"/>
      </rPr>
      <t>Only include demographic data under section II-A for new dependent children that were reported as a NEW dependent child</t>
    </r>
    <r>
      <rPr>
        <sz val="11"/>
        <rFont val="Arial"/>
        <family val="2"/>
      </rPr>
      <t xml:space="preserve">. </t>
    </r>
  </si>
  <si>
    <r>
      <t xml:space="preserve">Count and report the number of dependent children who were previously sheltered that WERE reported previously during the fiscal year (CONTINUING CLIENT). </t>
    </r>
    <r>
      <rPr>
        <u/>
        <sz val="11"/>
        <rFont val="Arial"/>
        <family val="2"/>
      </rPr>
      <t>Do not</t>
    </r>
    <r>
      <rPr>
        <sz val="11"/>
        <rFont val="Arial"/>
        <family val="2"/>
      </rPr>
      <t xml:space="preserve"> report demographic information for continuing children because they have been previously reported.</t>
    </r>
  </si>
  <si>
    <t xml:space="preserve">These cells will auto-calculate the number of new and continuing dependent children served during the fiscal year. </t>
  </si>
  <si>
    <r>
      <t xml:space="preserve">Count and report the number of </t>
    </r>
    <r>
      <rPr>
        <b/>
        <sz val="11"/>
        <rFont val="Arial"/>
        <family val="2"/>
      </rPr>
      <t>MALE</t>
    </r>
    <r>
      <rPr>
        <sz val="11"/>
        <rFont val="Arial"/>
        <family val="2"/>
      </rPr>
      <t xml:space="preserve"> dependent children who were sheltered that </t>
    </r>
    <r>
      <rPr>
        <b/>
        <sz val="11"/>
        <rFont val="Arial"/>
        <family val="2"/>
      </rPr>
      <t>were not reported</t>
    </r>
    <r>
      <rPr>
        <sz val="11"/>
        <rFont val="Arial"/>
        <family val="2"/>
      </rPr>
      <t xml:space="preserve"> previously during the fiscal year (</t>
    </r>
    <r>
      <rPr>
        <b/>
        <sz val="11"/>
        <rFont val="Arial"/>
        <family val="2"/>
      </rPr>
      <t>NEW CLIENT</t>
    </r>
    <r>
      <rPr>
        <sz val="11"/>
        <rFont val="Arial"/>
        <family val="2"/>
      </rPr>
      <t xml:space="preserve">). </t>
    </r>
    <r>
      <rPr>
        <b/>
        <sz val="11"/>
        <rFont val="Arial"/>
        <family val="2"/>
      </rPr>
      <t>Only include data for new dependent MALE children that were reported as a NEW dependent child</t>
    </r>
    <r>
      <rPr>
        <sz val="11"/>
        <rFont val="Arial"/>
        <family val="2"/>
      </rPr>
      <t xml:space="preserve">. </t>
    </r>
  </si>
  <si>
    <r>
      <t xml:space="preserve">Count and report the number of </t>
    </r>
    <r>
      <rPr>
        <b/>
        <sz val="11"/>
        <rFont val="Arial"/>
        <family val="2"/>
      </rPr>
      <t>FEMALE</t>
    </r>
    <r>
      <rPr>
        <sz val="11"/>
        <rFont val="Arial"/>
        <family val="2"/>
      </rPr>
      <t xml:space="preserve"> dependent children who were sheltered that </t>
    </r>
    <r>
      <rPr>
        <b/>
        <sz val="11"/>
        <rFont val="Arial"/>
        <family val="2"/>
      </rPr>
      <t>were not reported</t>
    </r>
    <r>
      <rPr>
        <sz val="11"/>
        <rFont val="Arial"/>
        <family val="2"/>
      </rPr>
      <t xml:space="preserve"> previously during the fiscal year (</t>
    </r>
    <r>
      <rPr>
        <b/>
        <sz val="11"/>
        <rFont val="Arial"/>
        <family val="2"/>
      </rPr>
      <t>NEW CLIENT</t>
    </r>
    <r>
      <rPr>
        <sz val="11"/>
        <rFont val="Arial"/>
        <family val="2"/>
      </rPr>
      <t xml:space="preserve">). </t>
    </r>
    <r>
      <rPr>
        <b/>
        <sz val="11"/>
        <rFont val="Arial"/>
        <family val="2"/>
      </rPr>
      <t>Only include data for new dependent FEMALE clients that were reported as a NEW dependent child client</t>
    </r>
    <r>
      <rPr>
        <sz val="11"/>
        <rFont val="Arial"/>
        <family val="2"/>
      </rPr>
      <t xml:space="preserve">. </t>
    </r>
  </si>
  <si>
    <t>NUMBER OF ADULTS SERVED ANNUALLY: (cell P10)</t>
  </si>
  <si>
    <r>
      <t xml:space="preserve">This will count the number of </t>
    </r>
    <r>
      <rPr>
        <b/>
        <sz val="11"/>
        <rFont val="Arial"/>
        <family val="2"/>
      </rPr>
      <t>MALE and FEMALE</t>
    </r>
    <r>
      <rPr>
        <sz val="11"/>
        <rFont val="Arial"/>
        <family val="2"/>
      </rPr>
      <t xml:space="preserve"> dependent children clients who were sheltered that </t>
    </r>
    <r>
      <rPr>
        <b/>
        <sz val="11"/>
        <rFont val="Arial"/>
        <family val="2"/>
      </rPr>
      <t>were not reported</t>
    </r>
    <r>
      <rPr>
        <sz val="11"/>
        <rFont val="Arial"/>
        <family val="2"/>
      </rPr>
      <t xml:space="preserve"> previously during the fiscal year (</t>
    </r>
    <r>
      <rPr>
        <b/>
        <sz val="11"/>
        <rFont val="Arial"/>
        <family val="2"/>
      </rPr>
      <t>NEW CLIENT</t>
    </r>
    <r>
      <rPr>
        <sz val="11"/>
        <rFont val="Arial"/>
        <family val="2"/>
      </rPr>
      <t xml:space="preserve">). Client count should match line #4. </t>
    </r>
  </si>
  <si>
    <t>II-A. DEMOGRAPHICS FOR DEPENDENT CHILDREN AGES 0-17 - ONLY PROVIDE DEMOGRAPHIC INFORMATION FOR CHILDREN REPORTED IN #4.</t>
  </si>
  <si>
    <t>Total dependent children this month (Numbers should match line #4):</t>
  </si>
  <si>
    <t>Number Male Dependent Children served</t>
  </si>
  <si>
    <t xml:space="preserve">Number of Female Dependent Children served </t>
  </si>
  <si>
    <t>Emancipated Youth (Not a Dependent Child)</t>
  </si>
  <si>
    <t>Subcategories below: Enter the clients served by ethnic breakdown</t>
  </si>
  <si>
    <t>Number of continuing dependent children (Aged 0 - 17) (previously reported in this fiscal year)</t>
  </si>
  <si>
    <t>Number of New Adult Clients (never reported in this fiscal year)</t>
  </si>
  <si>
    <t>Number of Continuing Adult Clients (previously reported in this fiscal year)</t>
  </si>
  <si>
    <t>Number of new dependent children (Aged 0 - 17) (never reported in this fiscal year)</t>
  </si>
  <si>
    <t>Total number of clients by gender:</t>
  </si>
  <si>
    <t>Ages 18-24</t>
  </si>
  <si>
    <t>Ages 25-44</t>
  </si>
  <si>
    <t>Ages 45-64</t>
  </si>
  <si>
    <t>Ages 65+</t>
  </si>
  <si>
    <t>Total number of adult clients by annual income:</t>
  </si>
  <si>
    <t>Emancipated Youth are treated as adults. This line is NOT for youth that have experienced DV who are dependent children/youth that are not emancipated.</t>
  </si>
  <si>
    <t>II-B. DEMOGRAPHICS FOR ADULT CLIENTS - ONLY PROVIDE DEMOGRAPHIC INFORMATION FOR ADULT CLIENTS REPORTED UNDER #2. ALL TOTALS IN YELLOW LINES SHOULD MATCH.</t>
  </si>
  <si>
    <t xml:space="preserve">CLIENT- IDENTIFIED DISABILITY </t>
  </si>
  <si>
    <t xml:space="preserve">CLIENT- IDENTIFIED RACE/ETHNICITY </t>
  </si>
  <si>
    <t>Black/African Descent</t>
  </si>
  <si>
    <t>Total number of adult clients by client-identified disability:</t>
  </si>
  <si>
    <t>CONTRACTOR: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</si>
  <si>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</si>
  <si>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</si>
  <si>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</si>
  <si>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</si>
  <si>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</si>
  <si>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</si>
  <si>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</si>
  <si>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</si>
  <si>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</si>
  <si>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</si>
  <si>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</si>
  <si>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</si>
  <si>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FISCAL YEAR REPORTED (FY):</t>
  </si>
  <si>
    <t>REPORT SUBMISSION DATE:</t>
  </si>
  <si>
    <t>MONTH OF SERVICE:</t>
  </si>
  <si>
    <t>Total number of adult clients by client-identified race/ethnicity:</t>
  </si>
  <si>
    <t>How many domestic violence shelter beds does your site have in total? (Only report once)</t>
  </si>
  <si>
    <t>Enter the total number of domestic violence shelter beds does your site has in total ONCE only.</t>
  </si>
  <si>
    <t>NUMBER OF DEPENDENT CHILDREN SERVED ANNUALLY: (cell P13)</t>
  </si>
  <si>
    <t>Do not enter data in these fields. The cell will auto-calculate with the number of unduplicated  clients (never been reported) sheltered during the fiscal year from fields P10 (Adults) and P13 (dependent children)</t>
  </si>
  <si>
    <t>A83</t>
  </si>
  <si>
    <t>Asian (subcategories below)</t>
  </si>
  <si>
    <t>Native Hawai'ian/Other Pacific Islander</t>
  </si>
  <si>
    <t>Total Native Hawai'ian/Other Pacific Islander</t>
  </si>
  <si>
    <t>Gender Non-Binary/Gender Non-Conforming</t>
  </si>
  <si>
    <t>Transgender Male/Trans Man</t>
  </si>
  <si>
    <t>Transgender Female/Trans Woman</t>
  </si>
  <si>
    <t>Unknown/Prefer Not to State</t>
  </si>
  <si>
    <t>Prefer Not to State</t>
  </si>
  <si>
    <t>Straight or Heterosexual</t>
  </si>
  <si>
    <t>Gay or Lesbian</t>
  </si>
  <si>
    <t>Not Sure</t>
  </si>
  <si>
    <t>Something Else</t>
  </si>
  <si>
    <t>Don't Understand the Question</t>
  </si>
  <si>
    <t>rev 8.2024</t>
  </si>
  <si>
    <t>1736 Family Crisis Center</t>
  </si>
  <si>
    <t xml:space="preserve">Antelope Valley Domestic Violence Council
</t>
  </si>
  <si>
    <t>Center For the Pacific Asian Family</t>
  </si>
  <si>
    <t>East Los Angeles Women’s Center</t>
  </si>
  <si>
    <t>Haven Hills, Inc.</t>
  </si>
  <si>
    <t>House of Ruth, Inc.</t>
  </si>
  <si>
    <t>Interval House</t>
  </si>
  <si>
    <t>Jenesse Center</t>
  </si>
  <si>
    <t>Jewish Family Service of Los Angeles</t>
  </si>
  <si>
    <t>Rainbow Services, Ltd.</t>
  </si>
  <si>
    <t>South Asian Helpline &amp; Referral Agency (SAHARA)</t>
  </si>
  <si>
    <t>Su Casa~ Ending Domestic Violence</t>
  </si>
  <si>
    <t>The People Concern</t>
  </si>
  <si>
    <t>Women's and Children's Crisis Shelter, Inc.</t>
  </si>
  <si>
    <t>WomenShelter of Long Beach</t>
  </si>
  <si>
    <t>YWCA of Glendale and Pasadena</t>
  </si>
  <si>
    <t>YWCA of San Gabriel Valley</t>
  </si>
  <si>
    <t xml:space="preserve">Child &amp; Family Center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</si>
</sst>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###0.;###0."/>
    <numFmt numFmtId="165" formatCode="###0;###0"/>
  </numFmts>
  <fonts count="24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14"/>
      <color rgb="FF000000"/>
      <name val="Arial"/>
      <family val="2"/>
    </font>
    <font>
      <b/>
      <sz val="20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sz val="1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name val="Arial"/>
      <family val="2"/>
    </font>
    <font>
      <b/>
      <sz val="15"/>
      <name val="Arial"/>
      <family val="2"/>
    </font>
    <font>
      <i/>
      <sz val="12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0" fontId="1" fillId="0" borderId="0"/>
    <xf numFmtId="0" fontId="17" fillId="0" borderId="0"/>
    <xf numFmtId="43" fontId="22" fillId="0" borderId="0" applyFont="0" applyFill="0" applyBorder="0" applyAlignment="0" applyProtection="0"/>
  </cellStyleXfs>
  <cellXfs count="304">
    <xf numFmtId="0" fontId="0" fillId="0" borderId="0" xfId="0"/>
    <xf numFmtId="0" fontId="2" fillId="0" borderId="0" xfId="1" applyFont="1" applyAlignment="1" applyProtection="1">
      <alignment horizontal="left" vertical="top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 applyProtection="1">
      <alignment horizontal="left" vertical="top"/>
      <protection locked="0"/>
    </xf>
    <xf numFmtId="0" fontId="3" fillId="0" borderId="0" xfId="1" applyFont="1" applyAlignment="1" applyProtection="1">
      <alignment horizontal="center"/>
      <protection locked="0"/>
    </xf>
    <xf numFmtId="0" fontId="3" fillId="0" borderId="0" xfId="1" applyFont="1" applyProtection="1">
      <protection locked="0"/>
    </xf>
    <xf numFmtId="0" fontId="2" fillId="0" borderId="0" xfId="1" applyFont="1" applyAlignment="1">
      <alignment horizontal="left" vertical="top"/>
    </xf>
    <xf numFmtId="165" fontId="3" fillId="0" borderId="1" xfId="1" applyNumberFormat="1" applyFont="1" applyBorder="1" applyAlignment="1" applyProtection="1">
      <alignment horizontal="center" wrapText="1"/>
      <protection locked="0"/>
    </xf>
    <xf numFmtId="0" fontId="6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top"/>
    </xf>
    <xf numFmtId="164" fontId="6" fillId="6" borderId="3" xfId="1" applyNumberFormat="1" applyFont="1" applyFill="1" applyBorder="1" applyAlignment="1">
      <alignment vertical="center" wrapText="1"/>
    </xf>
    <xf numFmtId="165" fontId="8" fillId="0" borderId="1" xfId="1" applyNumberFormat="1" applyFont="1" applyBorder="1" applyAlignment="1">
      <alignment horizontal="center"/>
    </xf>
    <xf numFmtId="0" fontId="4" fillId="0" borderId="2" xfId="1" applyFont="1" applyBorder="1" applyAlignment="1">
      <alignment vertical="top" wrapText="1"/>
    </xf>
    <xf numFmtId="0" fontId="3" fillId="0" borderId="4" xfId="1" applyFont="1" applyBorder="1" applyAlignment="1">
      <alignment horizontal="left" vertical="top"/>
    </xf>
    <xf numFmtId="165" fontId="8" fillId="4" borderId="1" xfId="1" applyNumberFormat="1" applyFont="1" applyFill="1" applyBorder="1" applyAlignment="1">
      <alignment horizontal="center"/>
    </xf>
    <xf numFmtId="165" fontId="3" fillId="4" borderId="1" xfId="1" applyNumberFormat="1" applyFont="1" applyFill="1" applyBorder="1" applyAlignment="1" applyProtection="1">
      <alignment horizontal="center" wrapText="1"/>
      <protection locked="0"/>
    </xf>
    <xf numFmtId="0" fontId="2" fillId="0" borderId="0" xfId="1" applyFont="1" applyAlignment="1" applyProtection="1">
      <alignment horizontal="left" vertical="center"/>
      <protection locked="0"/>
    </xf>
    <xf numFmtId="0" fontId="2" fillId="0" borderId="0" xfId="1" applyFont="1" applyAlignment="1">
      <alignment horizontal="right" vertical="top"/>
    </xf>
    <xf numFmtId="0" fontId="2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top"/>
    </xf>
    <xf numFmtId="0" fontId="14" fillId="0" borderId="0" xfId="1" applyFont="1" applyAlignment="1">
      <alignment horizontal="left" vertical="top"/>
    </xf>
    <xf numFmtId="0" fontId="15" fillId="0" borderId="0" xfId="1" applyFont="1" applyAlignment="1">
      <alignment horizontal="left" vertical="top"/>
    </xf>
    <xf numFmtId="0" fontId="2" fillId="0" borderId="0" xfId="1" applyFont="1" applyFill="1" applyAlignment="1">
      <alignment horizontal="left" vertical="top"/>
    </xf>
    <xf numFmtId="0" fontId="6" fillId="6" borderId="2" xfId="1" applyFont="1" applyFill="1" applyBorder="1" applyAlignment="1">
      <alignment horizontal="right" vertical="center" wrapText="1"/>
    </xf>
    <xf numFmtId="0" fontId="16" fillId="0" borderId="0" xfId="1" applyFont="1" applyAlignment="1">
      <alignment horizontal="left" vertical="top" wrapText="1"/>
    </xf>
    <xf numFmtId="0" fontId="4" fillId="9" borderId="2" xfId="1" applyFont="1" applyFill="1" applyBorder="1" applyAlignment="1">
      <alignment vertical="top" wrapText="1"/>
    </xf>
    <xf numFmtId="165" fontId="3" fillId="9" borderId="1" xfId="1" applyNumberFormat="1" applyFont="1" applyFill="1" applyBorder="1" applyAlignment="1" applyProtection="1">
      <alignment horizontal="center" wrapText="1"/>
      <protection locked="0"/>
    </xf>
    <xf numFmtId="165" fontId="8" fillId="9" borderId="1" xfId="1" applyNumberFormat="1" applyFont="1" applyFill="1" applyBorder="1" applyAlignment="1">
      <alignment horizontal="center"/>
    </xf>
    <xf numFmtId="0" fontId="4" fillId="0" borderId="4" xfId="1" applyFont="1" applyBorder="1" applyAlignment="1">
      <alignment horizontal="left" vertical="top"/>
    </xf>
    <xf numFmtId="0" fontId="4" fillId="4" borderId="2" xfId="1" applyFont="1" applyFill="1" applyBorder="1" applyAlignment="1">
      <alignment vertical="top" wrapText="1"/>
    </xf>
    <xf numFmtId="0" fontId="4" fillId="0" borderId="2" xfId="1" applyFont="1" applyBorder="1" applyAlignment="1">
      <alignment vertical="center" wrapText="1"/>
    </xf>
    <xf numFmtId="165" fontId="8" fillId="6" borderId="1" xfId="1" applyNumberFormat="1" applyFont="1" applyFill="1" applyBorder="1" applyAlignment="1" applyProtection="1">
      <alignment horizontal="center" wrapText="1"/>
    </xf>
    <xf numFmtId="164" fontId="6" fillId="0" borderId="3" xfId="1" applyNumberFormat="1" applyFont="1" applyBorder="1" applyAlignment="1">
      <alignment vertical="center" wrapText="1"/>
    </xf>
    <xf numFmtId="164" fontId="6" fillId="0" borderId="3" xfId="1" applyNumberFormat="1" applyFont="1" applyBorder="1" applyAlignment="1">
      <alignment horizontal="right" vertical="center" wrapText="1"/>
    </xf>
    <xf numFmtId="0" fontId="3" fillId="0" borderId="4" xfId="1" applyFont="1" applyBorder="1" applyAlignment="1">
      <alignment horizontal="left" vertical="center"/>
    </xf>
    <xf numFmtId="165" fontId="3" fillId="0" borderId="1" xfId="1" applyNumberFormat="1" applyFont="1" applyBorder="1" applyAlignment="1" applyProtection="1">
      <alignment horizontal="center" vertical="center" wrapText="1"/>
      <protection locked="0"/>
    </xf>
    <xf numFmtId="0" fontId="3" fillId="0" borderId="4" xfId="1" applyFont="1" applyBorder="1" applyAlignment="1">
      <alignment vertical="center"/>
    </xf>
    <xf numFmtId="0" fontId="6" fillId="0" borderId="1" xfId="1" applyFont="1" applyBorder="1" applyAlignment="1">
      <alignment horizontal="center" vertical="center"/>
    </xf>
    <xf numFmtId="0" fontId="4" fillId="5" borderId="2" xfId="1" applyFont="1" applyFill="1" applyBorder="1" applyAlignment="1">
      <alignment vertical="center" wrapText="1"/>
    </xf>
    <xf numFmtId="165" fontId="3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5" borderId="1" xfId="1" applyFont="1" applyFill="1" applyBorder="1" applyAlignment="1">
      <alignment horizontal="center" vertical="center"/>
    </xf>
    <xf numFmtId="0" fontId="4" fillId="6" borderId="2" xfId="1" applyFont="1" applyFill="1" applyBorder="1" applyAlignment="1">
      <alignment vertical="center" wrapText="1"/>
    </xf>
    <xf numFmtId="0" fontId="6" fillId="6" borderId="1" xfId="1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/>
    </xf>
    <xf numFmtId="0" fontId="6" fillId="0" borderId="4" xfId="1" applyFont="1" applyBorder="1" applyAlignment="1">
      <alignment horizontal="left" vertical="center" wrapText="1"/>
    </xf>
    <xf numFmtId="0" fontId="4" fillId="0" borderId="2" xfId="1" applyFont="1" applyBorder="1" applyAlignment="1">
      <alignment horizontal="left" vertical="center" wrapText="1"/>
    </xf>
    <xf numFmtId="49" fontId="4" fillId="0" borderId="4" xfId="1" applyNumberFormat="1" applyFont="1" applyBorder="1" applyAlignment="1">
      <alignment vertical="center" wrapText="1"/>
    </xf>
    <xf numFmtId="49" fontId="4" fillId="6" borderId="2" xfId="1" applyNumberFormat="1" applyFont="1" applyFill="1" applyBorder="1" applyAlignment="1">
      <alignment vertical="center" wrapText="1"/>
    </xf>
    <xf numFmtId="49" fontId="4" fillId="7" borderId="2" xfId="1" applyNumberFormat="1" applyFont="1" applyFill="1" applyBorder="1" applyAlignment="1">
      <alignment vertical="center" wrapText="1"/>
    </xf>
    <xf numFmtId="49" fontId="4" fillId="0" borderId="2" xfId="1" applyNumberFormat="1" applyFont="1" applyBorder="1" applyAlignment="1">
      <alignment vertical="center" wrapText="1"/>
    </xf>
    <xf numFmtId="49" fontId="4" fillId="0" borderId="4" xfId="1" applyNumberFormat="1" applyFont="1" applyBorder="1" applyAlignment="1">
      <alignment horizontal="left" vertical="center" wrapText="1"/>
    </xf>
    <xf numFmtId="49" fontId="4" fillId="6" borderId="2" xfId="1" applyNumberFormat="1" applyFont="1" applyFill="1" applyBorder="1" applyAlignment="1">
      <alignment horizontal="left" vertical="center" wrapText="1"/>
    </xf>
    <xf numFmtId="49" fontId="4" fillId="0" borderId="2" xfId="1" applyNumberFormat="1" applyFont="1" applyBorder="1" applyAlignment="1">
      <alignment horizontal="left" vertical="center" wrapText="1"/>
    </xf>
    <xf numFmtId="49" fontId="4" fillId="5" borderId="2" xfId="1" applyNumberFormat="1" applyFont="1" applyFill="1" applyBorder="1" applyAlignment="1">
      <alignment vertical="center" wrapText="1"/>
    </xf>
    <xf numFmtId="165" fontId="6" fillId="4" borderId="1" xfId="1" applyNumberFormat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vertical="center"/>
    </xf>
    <xf numFmtId="0" fontId="3" fillId="6" borderId="2" xfId="1" applyFont="1" applyFill="1" applyBorder="1" applyAlignment="1">
      <alignment vertical="center"/>
    </xf>
    <xf numFmtId="49" fontId="6" fillId="0" borderId="4" xfId="1" applyNumberFormat="1" applyFont="1" applyBorder="1" applyAlignment="1">
      <alignment horizontal="left" vertical="center" wrapText="1"/>
    </xf>
    <xf numFmtId="164" fontId="7" fillId="0" borderId="3" xfId="1" applyNumberFormat="1" applyFont="1" applyBorder="1" applyAlignment="1">
      <alignment vertical="center"/>
    </xf>
    <xf numFmtId="0" fontId="4" fillId="6" borderId="2" xfId="1" applyFont="1" applyFill="1" applyBorder="1" applyAlignment="1">
      <alignment horizontal="left" vertical="center" wrapText="1"/>
    </xf>
    <xf numFmtId="0" fontId="9" fillId="0" borderId="2" xfId="1" applyFont="1" applyBorder="1" applyAlignment="1">
      <alignment horizontal="left" vertical="center"/>
    </xf>
    <xf numFmtId="0" fontId="9" fillId="6" borderId="2" xfId="1" applyFont="1" applyFill="1" applyBorder="1" applyAlignment="1">
      <alignment horizontal="left" vertical="center"/>
    </xf>
    <xf numFmtId="0" fontId="7" fillId="6" borderId="4" xfId="1" applyFont="1" applyFill="1" applyBorder="1" applyAlignment="1">
      <alignment vertical="center"/>
    </xf>
    <xf numFmtId="0" fontId="6" fillId="6" borderId="1" xfId="1" applyFont="1" applyFill="1" applyBorder="1" applyAlignment="1">
      <alignment horizontal="center" vertical="center" wrapText="1"/>
    </xf>
    <xf numFmtId="0" fontId="3" fillId="5" borderId="2" xfId="1" applyFont="1" applyFill="1" applyBorder="1" applyAlignment="1">
      <alignment vertical="center"/>
    </xf>
    <xf numFmtId="0" fontId="9" fillId="6" borderId="4" xfId="1" applyFont="1" applyFill="1" applyBorder="1" applyAlignment="1">
      <alignment vertical="center"/>
    </xf>
    <xf numFmtId="0" fontId="4" fillId="6" borderId="1" xfId="1" applyFont="1" applyFill="1" applyBorder="1" applyAlignment="1" applyProtection="1">
      <alignment horizontal="center" vertical="center" wrapText="1"/>
      <protection locked="0"/>
    </xf>
    <xf numFmtId="164" fontId="6" fillId="0" borderId="3" xfId="0" applyNumberFormat="1" applyFont="1" applyBorder="1" applyAlignment="1">
      <alignment horizontal="right" vertical="center" wrapText="1"/>
    </xf>
    <xf numFmtId="0" fontId="4" fillId="0" borderId="4" xfId="1" applyFont="1" applyBorder="1" applyAlignment="1">
      <alignment vertical="center" wrapText="1"/>
    </xf>
    <xf numFmtId="0" fontId="11" fillId="6" borderId="2" xfId="1" applyFont="1" applyFill="1" applyBorder="1" applyAlignment="1" applyProtection="1">
      <alignment vertical="center"/>
    </xf>
    <xf numFmtId="0" fontId="6" fillId="10" borderId="3" xfId="1" applyFont="1" applyFill="1" applyBorder="1" applyAlignment="1">
      <alignment horizontal="right" vertical="center" wrapText="1"/>
    </xf>
    <xf numFmtId="0" fontId="6" fillId="10" borderId="1" xfId="1" applyFont="1" applyFill="1" applyBorder="1" applyAlignment="1">
      <alignment horizontal="center" vertical="center" wrapText="1"/>
    </xf>
    <xf numFmtId="165" fontId="8" fillId="9" borderId="1" xfId="1" applyNumberFormat="1" applyFont="1" applyFill="1" applyBorder="1" applyAlignment="1">
      <alignment horizontal="center" vertical="center"/>
    </xf>
    <xf numFmtId="165" fontId="8" fillId="9" borderId="1" xfId="1" applyNumberFormat="1" applyFont="1" applyFill="1" applyBorder="1" applyAlignment="1" applyProtection="1">
      <alignment horizontal="center" vertical="center" wrapText="1"/>
    </xf>
    <xf numFmtId="0" fontId="4" fillId="0" borderId="2" xfId="1" applyFont="1" applyFill="1" applyBorder="1" applyAlignment="1">
      <alignment vertical="center" wrapText="1"/>
    </xf>
    <xf numFmtId="165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165" fontId="8" fillId="0" borderId="1" xfId="1" applyNumberFormat="1" applyFont="1" applyFill="1" applyBorder="1" applyAlignment="1">
      <alignment horizontal="center" vertical="center"/>
    </xf>
    <xf numFmtId="164" fontId="6" fillId="0" borderId="3" xfId="1" applyNumberFormat="1" applyFont="1" applyFill="1" applyBorder="1" applyAlignment="1">
      <alignment vertical="center" wrapText="1"/>
    </xf>
    <xf numFmtId="0" fontId="3" fillId="0" borderId="4" xfId="1" applyFont="1" applyFill="1" applyBorder="1" applyAlignment="1">
      <alignment horizontal="left" vertical="center"/>
    </xf>
    <xf numFmtId="0" fontId="6" fillId="0" borderId="1" xfId="1" applyFont="1" applyFill="1" applyBorder="1" applyAlignment="1">
      <alignment horizontal="center" vertical="center"/>
    </xf>
    <xf numFmtId="0" fontId="2" fillId="0" borderId="0" xfId="1" applyFont="1" applyFill="1" applyAlignment="1" applyProtection="1">
      <alignment horizontal="left" vertical="top"/>
      <protection locked="0"/>
    </xf>
    <xf numFmtId="0" fontId="2" fillId="0" borderId="0" xfId="1" applyFont="1" applyFill="1" applyAlignment="1">
      <alignment horizontal="left" vertical="center"/>
    </xf>
    <xf numFmtId="0" fontId="7" fillId="0" borderId="4" xfId="1" applyFont="1" applyFill="1" applyBorder="1" applyAlignment="1">
      <alignment horizontal="left" vertical="center"/>
    </xf>
    <xf numFmtId="0" fontId="7" fillId="0" borderId="2" xfId="1" applyFont="1" applyFill="1" applyBorder="1" applyAlignment="1">
      <alignment horizontal="left" vertical="center"/>
    </xf>
    <xf numFmtId="165" fontId="6" fillId="6" borderId="1" xfId="1" applyNumberFormat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vertical="center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165" fontId="3" fillId="6" borderId="1" xfId="1" applyNumberFormat="1" applyFont="1" applyFill="1" applyBorder="1" applyAlignment="1" applyProtection="1">
      <alignment horizontal="center" wrapText="1"/>
    </xf>
    <xf numFmtId="165" fontId="8" fillId="6" borderId="1" xfId="1" applyNumberFormat="1" applyFont="1" applyFill="1" applyBorder="1" applyAlignment="1" applyProtection="1">
      <alignment horizontal="center"/>
    </xf>
    <xf numFmtId="0" fontId="8" fillId="6" borderId="3" xfId="1" applyFont="1" applyFill="1" applyBorder="1" applyAlignment="1">
      <alignment horizontal="right" vertical="center"/>
    </xf>
    <xf numFmtId="0" fontId="8" fillId="6" borderId="4" xfId="1" applyFont="1" applyFill="1" applyBorder="1" applyAlignment="1">
      <alignment horizontal="right" vertical="center"/>
    </xf>
    <xf numFmtId="0" fontId="8" fillId="6" borderId="2" xfId="1" applyFont="1" applyFill="1" applyBorder="1" applyAlignment="1">
      <alignment horizontal="right" vertical="center"/>
    </xf>
    <xf numFmtId="165" fontId="8" fillId="6" borderId="3" xfId="1" applyNumberFormat="1" applyFont="1" applyFill="1" applyBorder="1" applyAlignment="1">
      <alignment horizontal="center"/>
    </xf>
    <xf numFmtId="0" fontId="8" fillId="6" borderId="2" xfId="1" applyFont="1" applyFill="1" applyBorder="1" applyAlignment="1">
      <alignment horizontal="center"/>
    </xf>
    <xf numFmtId="0" fontId="20" fillId="0" borderId="1" xfId="1" applyFont="1" applyFill="1" applyBorder="1" applyAlignment="1">
      <alignment horizontal="left" vertical="top" wrapText="1"/>
    </xf>
    <xf numFmtId="0" fontId="6" fillId="6" borderId="4" xfId="1" applyFont="1" applyFill="1" applyBorder="1" applyAlignment="1">
      <alignment vertical="center" wrapText="1"/>
    </xf>
    <xf numFmtId="0" fontId="4" fillId="0" borderId="1" xfId="1" applyFont="1" applyBorder="1" applyAlignment="1" applyProtection="1">
      <alignment horizontal="right" vertical="top"/>
    </xf>
    <xf numFmtId="0" fontId="4" fillId="0" borderId="1" xfId="1" applyFont="1" applyBorder="1" applyAlignment="1" applyProtection="1">
      <alignment horizontal="left" vertical="center" wrapText="1"/>
    </xf>
    <xf numFmtId="0" fontId="4" fillId="0" borderId="1" xfId="1" applyFont="1" applyBorder="1" applyAlignment="1" applyProtection="1">
      <alignment horizontal="right" vertical="center"/>
    </xf>
    <xf numFmtId="164" fontId="6" fillId="0" borderId="1" xfId="1" applyNumberFormat="1" applyFont="1" applyBorder="1" applyAlignment="1" applyProtection="1">
      <alignment horizontal="right" vertical="center" wrapText="1"/>
    </xf>
    <xf numFmtId="164" fontId="6" fillId="0" borderId="3" xfId="1" applyNumberFormat="1" applyFont="1" applyBorder="1" applyAlignment="1" applyProtection="1">
      <alignment horizontal="right" vertical="center" wrapText="1"/>
    </xf>
    <xf numFmtId="0" fontId="6" fillId="3" borderId="1" xfId="1" applyFont="1" applyFill="1" applyBorder="1" applyAlignment="1" applyProtection="1">
      <alignment horizontal="right" vertical="top" wrapText="1"/>
    </xf>
    <xf numFmtId="164" fontId="6" fillId="0" borderId="1" xfId="1" applyNumberFormat="1" applyFont="1" applyBorder="1" applyAlignment="1" applyProtection="1">
      <alignment horizontal="right" vertical="top" wrapText="1"/>
    </xf>
    <xf numFmtId="0" fontId="3" fillId="0" borderId="1" xfId="1" applyFont="1" applyBorder="1" applyAlignment="1" applyProtection="1">
      <alignment vertical="top"/>
    </xf>
    <xf numFmtId="0" fontId="4" fillId="0" borderId="1" xfId="1" applyFont="1" applyBorder="1" applyAlignment="1" applyProtection="1">
      <alignment vertical="top" wrapText="1"/>
    </xf>
    <xf numFmtId="0" fontId="4" fillId="6" borderId="1" xfId="1" applyFont="1" applyFill="1" applyBorder="1" applyAlignment="1" applyProtection="1">
      <alignment vertical="top" wrapText="1"/>
    </xf>
    <xf numFmtId="0" fontId="8" fillId="2" borderId="1" xfId="1" applyFont="1" applyFill="1" applyBorder="1" applyAlignment="1" applyProtection="1">
      <alignment horizontal="right" vertical="top"/>
    </xf>
    <xf numFmtId="0" fontId="6" fillId="0" borderId="1" xfId="1" applyFont="1" applyBorder="1" applyAlignment="1" applyProtection="1">
      <alignment horizontal="left" vertical="top" wrapText="1"/>
    </xf>
    <xf numFmtId="0" fontId="4" fillId="0" borderId="1" xfId="1" applyFont="1" applyBorder="1" applyAlignment="1" applyProtection="1">
      <alignment horizontal="left" vertical="top" wrapText="1"/>
    </xf>
    <xf numFmtId="49" fontId="4" fillId="0" borderId="1" xfId="1" applyNumberFormat="1" applyFont="1" applyBorder="1" applyAlignment="1" applyProtection="1">
      <alignment vertical="top" wrapText="1"/>
    </xf>
    <xf numFmtId="49" fontId="4" fillId="0" borderId="1" xfId="1" applyNumberFormat="1" applyFont="1" applyBorder="1" applyAlignment="1" applyProtection="1">
      <alignment horizontal="left" vertical="top" wrapText="1"/>
    </xf>
    <xf numFmtId="164" fontId="6" fillId="0" borderId="1" xfId="0" applyNumberFormat="1" applyFont="1" applyBorder="1" applyAlignment="1" applyProtection="1">
      <alignment horizontal="right" vertical="top" wrapText="1"/>
    </xf>
    <xf numFmtId="0" fontId="3" fillId="0" borderId="1" xfId="0" applyFont="1" applyBorder="1" applyAlignment="1" applyProtection="1">
      <alignment vertical="top"/>
    </xf>
    <xf numFmtId="49" fontId="6" fillId="0" borderId="1" xfId="1" applyNumberFormat="1" applyFont="1" applyBorder="1" applyAlignment="1" applyProtection="1">
      <alignment horizontal="left" vertical="top" wrapText="1"/>
    </xf>
    <xf numFmtId="164" fontId="7" fillId="0" borderId="1" xfId="1" applyNumberFormat="1" applyFont="1" applyBorder="1" applyAlignment="1" applyProtection="1">
      <alignment horizontal="right" vertical="top"/>
    </xf>
    <xf numFmtId="0" fontId="3" fillId="0" borderId="1" xfId="0" applyFont="1" applyBorder="1" applyAlignment="1" applyProtection="1">
      <alignment horizontal="left" vertical="top"/>
    </xf>
    <xf numFmtId="0" fontId="10" fillId="0" borderId="1" xfId="0" applyFont="1" applyBorder="1" applyAlignment="1" applyProtection="1">
      <alignment vertical="top"/>
    </xf>
    <xf numFmtId="0" fontId="3" fillId="0" borderId="4" xfId="0" applyFont="1" applyBorder="1" applyAlignment="1" applyProtection="1">
      <alignment horizontal="left" vertical="top"/>
    </xf>
    <xf numFmtId="164" fontId="6" fillId="0" borderId="3" xfId="0" applyNumberFormat="1" applyFont="1" applyBorder="1" applyAlignment="1" applyProtection="1">
      <alignment horizontal="right" vertical="top" wrapText="1"/>
    </xf>
    <xf numFmtId="0" fontId="8" fillId="3" borderId="1" xfId="1" applyFont="1" applyFill="1" applyBorder="1" applyAlignment="1" applyProtection="1">
      <alignment horizontal="right" vertical="top"/>
    </xf>
    <xf numFmtId="0" fontId="3" fillId="0" borderId="0" xfId="1" applyFont="1" applyAlignment="1" applyProtection="1">
      <alignment horizontal="left" vertical="top"/>
    </xf>
    <xf numFmtId="0" fontId="3" fillId="0" borderId="0" xfId="1" applyFont="1" applyAlignment="1" applyProtection="1">
      <alignment horizontal="left" vertical="top" wrapText="1"/>
    </xf>
    <xf numFmtId="0" fontId="2" fillId="0" borderId="0" xfId="1" applyFont="1" applyAlignment="1" applyProtection="1">
      <alignment horizontal="right" vertical="top"/>
    </xf>
    <xf numFmtId="0" fontId="2" fillId="0" borderId="0" xfId="1" applyFont="1" applyAlignment="1" applyProtection="1">
      <alignment horizontal="left" vertical="top"/>
    </xf>
    <xf numFmtId="0" fontId="2" fillId="0" borderId="0" xfId="1" applyFont="1" applyAlignment="1" applyProtection="1">
      <alignment horizontal="left" vertical="top" wrapText="1"/>
    </xf>
    <xf numFmtId="0" fontId="6" fillId="6" borderId="2" xfId="1" applyFont="1" applyFill="1" applyBorder="1" applyAlignment="1">
      <alignment horizontal="right" vertical="center" wrapText="1" indent="1"/>
    </xf>
    <xf numFmtId="0" fontId="6" fillId="9" borderId="4" xfId="1" applyFont="1" applyFill="1" applyBorder="1" applyAlignment="1">
      <alignment vertical="center" wrapText="1"/>
    </xf>
    <xf numFmtId="0" fontId="6" fillId="9" borderId="2" xfId="1" applyFont="1" applyFill="1" applyBorder="1" applyAlignment="1">
      <alignment vertical="center" wrapText="1"/>
    </xf>
    <xf numFmtId="0" fontId="6" fillId="6" borderId="1" xfId="1" applyFont="1" applyFill="1" applyBorder="1" applyAlignment="1" applyProtection="1">
      <alignment horizontal="right" vertical="top" wrapText="1"/>
    </xf>
    <xf numFmtId="0" fontId="3" fillId="0" borderId="0" xfId="1" applyFont="1" applyAlignment="1" applyProtection="1">
      <alignment horizontal="center" vertical="center"/>
    </xf>
    <xf numFmtId="0" fontId="4" fillId="0" borderId="0" xfId="1" applyFont="1" applyAlignment="1" applyProtection="1">
      <alignment horizontal="center" vertical="center"/>
    </xf>
    <xf numFmtId="0" fontId="8" fillId="0" borderId="0" xfId="1" applyFont="1" applyAlignment="1" applyProtection="1">
      <alignment horizontal="center" vertical="center"/>
    </xf>
    <xf numFmtId="164" fontId="6" fillId="0" borderId="3" xfId="1" applyNumberFormat="1" applyFont="1" applyBorder="1" applyAlignment="1" applyProtection="1">
      <alignment horizontal="center" vertical="center" wrapText="1"/>
    </xf>
    <xf numFmtId="0" fontId="4" fillId="6" borderId="1" xfId="1" applyFont="1" applyFill="1" applyBorder="1" applyAlignment="1" applyProtection="1">
      <alignment horizontal="left" vertical="center" wrapText="1"/>
    </xf>
    <xf numFmtId="0" fontId="4" fillId="4" borderId="1" xfId="1" applyFont="1" applyFill="1" applyBorder="1" applyAlignment="1" applyProtection="1">
      <alignment horizontal="left" vertical="center" wrapText="1"/>
    </xf>
    <xf numFmtId="0" fontId="4" fillId="9" borderId="1" xfId="1" applyFont="1" applyFill="1" applyBorder="1" applyAlignment="1" applyProtection="1">
      <alignment horizontal="left" vertical="center" wrapText="1"/>
    </xf>
    <xf numFmtId="0" fontId="6" fillId="6" borderId="1" xfId="1" applyFont="1" applyFill="1" applyBorder="1" applyAlignment="1" applyProtection="1">
      <alignment horizontal="right" vertical="top"/>
    </xf>
    <xf numFmtId="0" fontId="8" fillId="4" borderId="1" xfId="1" applyFont="1" applyFill="1" applyBorder="1" applyAlignment="1" applyProtection="1">
      <alignment horizontal="right" vertical="top"/>
    </xf>
    <xf numFmtId="164" fontId="6" fillId="0" borderId="1" xfId="0" applyNumberFormat="1" applyFont="1" applyFill="1" applyBorder="1" applyAlignment="1" applyProtection="1">
      <alignment horizontal="right" vertical="top" wrapText="1"/>
    </xf>
    <xf numFmtId="164" fontId="6" fillId="6" borderId="1" xfId="0" applyNumberFormat="1" applyFont="1" applyFill="1" applyBorder="1" applyAlignment="1" applyProtection="1">
      <alignment horizontal="right" vertical="top" wrapText="1"/>
    </xf>
    <xf numFmtId="164" fontId="6" fillId="0" borderId="3" xfId="1" applyNumberFormat="1" applyFont="1" applyFill="1" applyBorder="1" applyAlignment="1" applyProtection="1">
      <alignment vertical="center" wrapText="1"/>
    </xf>
    <xf numFmtId="0" fontId="4" fillId="6" borderId="1" xfId="1" applyFont="1" applyFill="1" applyBorder="1" applyAlignment="1" applyProtection="1">
      <alignment horizontal="center" vertical="center" wrapText="1"/>
    </xf>
    <xf numFmtId="0" fontId="6" fillId="6" borderId="1" xfId="1" applyFont="1" applyFill="1" applyBorder="1" applyAlignment="1" applyProtection="1">
      <alignment horizontal="center" vertical="center" wrapText="1"/>
    </xf>
    <xf numFmtId="0" fontId="9" fillId="4" borderId="1" xfId="1" applyFont="1" applyFill="1" applyBorder="1" applyAlignment="1" applyProtection="1">
      <alignment horizontal="center" vertical="center" wrapText="1"/>
    </xf>
    <xf numFmtId="0" fontId="9" fillId="0" borderId="1" xfId="1" applyFont="1" applyBorder="1" applyAlignment="1" applyProtection="1">
      <alignment horizontal="center" vertical="center" wrapText="1"/>
    </xf>
    <xf numFmtId="0" fontId="9" fillId="9" borderId="1" xfId="1" applyFont="1" applyFill="1" applyBorder="1" applyAlignment="1" applyProtection="1">
      <alignment horizontal="center" vertical="center" wrapText="1"/>
    </xf>
    <xf numFmtId="0" fontId="6" fillId="9" borderId="1" xfId="1" applyFont="1" applyFill="1" applyBorder="1" applyAlignment="1" applyProtection="1">
      <alignment horizontal="center" vertical="center" wrapText="1"/>
    </xf>
    <xf numFmtId="0" fontId="7" fillId="9" borderId="1" xfId="1" applyFont="1" applyFill="1" applyBorder="1" applyAlignment="1" applyProtection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0" fillId="0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8" fillId="6" borderId="1" xfId="0" applyFont="1" applyFill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1" applyFont="1" applyBorder="1" applyAlignment="1" applyProtection="1">
      <alignment horizontal="center" vertical="center" wrapText="1"/>
    </xf>
    <xf numFmtId="0" fontId="3" fillId="0" borderId="0" xfId="1" applyFont="1" applyAlignment="1" applyProtection="1">
      <alignment horizontal="center" vertical="center" wrapText="1"/>
    </xf>
    <xf numFmtId="0" fontId="2" fillId="0" borderId="0" xfId="1" applyFont="1" applyAlignment="1" applyProtection="1">
      <alignment horizontal="center" vertical="center" wrapText="1"/>
    </xf>
    <xf numFmtId="0" fontId="8" fillId="4" borderId="1" xfId="1" applyFont="1" applyFill="1" applyBorder="1" applyAlignment="1" applyProtection="1">
      <alignment horizontal="center" vertical="center" wrapText="1"/>
    </xf>
    <xf numFmtId="0" fontId="9" fillId="6" borderId="1" xfId="0" applyFont="1" applyFill="1" applyBorder="1" applyAlignment="1" applyProtection="1">
      <alignment horizontal="center" vertical="center" wrapText="1"/>
    </xf>
    <xf numFmtId="0" fontId="9" fillId="6" borderId="1" xfId="1" applyFont="1" applyFill="1" applyBorder="1" applyAlignment="1" applyProtection="1">
      <alignment horizontal="center" vertical="center" wrapText="1"/>
    </xf>
    <xf numFmtId="0" fontId="3" fillId="6" borderId="1" xfId="0" applyFont="1" applyFill="1" applyBorder="1" applyAlignment="1" applyProtection="1">
      <alignment horizontal="center" vertical="center" wrapText="1"/>
    </xf>
    <xf numFmtId="0" fontId="4" fillId="6" borderId="1" xfId="1" applyFont="1" applyFill="1" applyBorder="1" applyAlignment="1">
      <alignment horizontal="left" vertical="center" wrapText="1"/>
    </xf>
    <xf numFmtId="165" fontId="6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  <xf numFmtId="0" fontId="6" fillId="4" borderId="1" xfId="1" applyFont="1" applyFill="1" applyBorder="1" applyAlignment="1" applyProtection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6" fillId="9" borderId="1" xfId="1" applyFont="1" applyFill="1" applyBorder="1" applyAlignment="1" applyProtection="1">
      <alignment horizontal="left" vertical="center" wrapText="1"/>
    </xf>
    <xf numFmtId="164" fontId="6" fillId="0" borderId="3" xfId="1" applyNumberFormat="1" applyFont="1" applyBorder="1" applyAlignment="1">
      <alignment horizontal="center" vertical="center" wrapText="1"/>
    </xf>
    <xf numFmtId="0" fontId="4" fillId="6" borderId="1" xfId="1" applyFont="1" applyFill="1" applyBorder="1" applyAlignment="1" applyProtection="1">
      <alignment vertical="center" wrapText="1"/>
    </xf>
    <xf numFmtId="0" fontId="6" fillId="6" borderId="1" xfId="1" applyFont="1" applyFill="1" applyBorder="1" applyAlignment="1" applyProtection="1">
      <alignment vertical="top" wrapText="1"/>
    </xf>
    <xf numFmtId="0" fontId="6" fillId="0" borderId="1" xfId="1" applyFont="1" applyFill="1" applyBorder="1" applyAlignment="1" applyProtection="1">
      <alignment vertical="top" wrapText="1"/>
    </xf>
    <xf numFmtId="0" fontId="7" fillId="6" borderId="1" xfId="0" applyFont="1" applyFill="1" applyBorder="1" applyAlignment="1" applyProtection="1">
      <alignment vertical="top"/>
    </xf>
    <xf numFmtId="0" fontId="3" fillId="0" borderId="2" xfId="1" applyFont="1" applyFill="1" applyBorder="1" applyAlignment="1">
      <alignment horizontal="left" vertical="center"/>
    </xf>
    <xf numFmtId="165" fontId="3" fillId="6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6" borderId="2" xfId="1" applyFont="1" applyFill="1" applyBorder="1" applyAlignment="1">
      <alignment horizontal="left" vertical="center"/>
    </xf>
    <xf numFmtId="0" fontId="17" fillId="0" borderId="9" xfId="2" applyBorder="1" applyAlignment="1">
      <alignment horizontal="center" vertical="top"/>
    </xf>
    <xf numFmtId="0" fontId="22" fillId="0" borderId="10" xfId="2" applyFont="1" applyBorder="1" applyAlignment="1">
      <alignment horizontal="left" vertical="top" wrapText="1"/>
    </xf>
    <xf numFmtId="0" fontId="17" fillId="0" borderId="0" xfId="2" applyAlignment="1">
      <alignment vertical="top"/>
    </xf>
    <xf numFmtId="0" fontId="23" fillId="0" borderId="11" xfId="2" applyFont="1" applyBorder="1" applyAlignment="1">
      <alignment horizontal="center" vertical="top" wrapText="1"/>
    </xf>
    <xf numFmtId="0" fontId="23" fillId="0" borderId="11" xfId="2" applyFont="1" applyBorder="1" applyAlignment="1">
      <alignment horizontal="left" vertical="top" wrapText="1"/>
    </xf>
    <xf numFmtId="0" fontId="17" fillId="0" borderId="11" xfId="2" applyBorder="1" applyAlignment="1">
      <alignment horizontal="left" vertical="top" wrapText="1"/>
    </xf>
    <xf numFmtId="0" fontId="23" fillId="0" borderId="11" xfId="2" applyFont="1" applyBorder="1" applyAlignment="1">
      <alignment vertical="top" wrapText="1"/>
    </xf>
    <xf numFmtId="43" fontId="17" fillId="0" borderId="0" xfId="3" applyFont="1"/>
    <xf numFmtId="0" fontId="17" fillId="0" borderId="0" xfId="2" applyAlignment="1">
      <alignment wrapText="1"/>
    </xf>
    <xf numFmtId="0" fontId="17" fillId="0" borderId="0" xfId="2"/>
    <xf numFmtId="0" fontId="7" fillId="3" borderId="1" xfId="1" applyFont="1" applyFill="1" applyBorder="1" applyAlignment="1" applyProtection="1">
      <alignment horizontal="left" vertical="top"/>
    </xf>
    <xf numFmtId="0" fontId="6" fillId="4" borderId="1" xfId="1" applyFont="1" applyFill="1" applyBorder="1" applyAlignment="1" applyProtection="1">
      <alignment horizontal="center" vertical="center" wrapText="1"/>
    </xf>
    <xf numFmtId="0" fontId="6" fillId="3" borderId="1" xfId="1" applyFont="1" applyFill="1" applyBorder="1" applyAlignment="1" applyProtection="1">
      <alignment horizontal="left" vertical="top" wrapText="1"/>
    </xf>
    <xf numFmtId="0" fontId="4" fillId="0" borderId="1" xfId="1" applyFont="1" applyBorder="1" applyAlignment="1" applyProtection="1">
      <alignment horizontal="center" vertical="center" wrapText="1"/>
    </xf>
    <xf numFmtId="0" fontId="6" fillId="4" borderId="1" xfId="1" applyFont="1" applyFill="1" applyBorder="1" applyAlignment="1" applyProtection="1">
      <alignment horizontal="left" vertical="center" wrapText="1"/>
    </xf>
    <xf numFmtId="0" fontId="6" fillId="6" borderId="1" xfId="1" applyFont="1" applyFill="1" applyBorder="1" applyAlignment="1" applyProtection="1">
      <alignment horizontal="left" vertical="top"/>
    </xf>
    <xf numFmtId="0" fontId="3" fillId="0" borderId="2" xfId="1" applyFont="1" applyBorder="1" applyAlignment="1" applyProtection="1">
      <alignment horizontal="left" vertical="center" wrapText="1"/>
    </xf>
    <xf numFmtId="0" fontId="3" fillId="0" borderId="1" xfId="1" applyFont="1" applyBorder="1" applyAlignment="1" applyProtection="1">
      <alignment horizontal="left" vertical="center" wrapText="1"/>
    </xf>
    <xf numFmtId="0" fontId="16" fillId="0" borderId="8" xfId="1" applyFont="1" applyBorder="1" applyAlignment="1">
      <alignment horizontal="left" vertical="top" wrapText="1"/>
    </xf>
    <xf numFmtId="0" fontId="8" fillId="0" borderId="3" xfId="1" applyFont="1" applyBorder="1" applyAlignment="1" applyProtection="1">
      <alignment horizontal="left" vertical="top"/>
    </xf>
    <xf numFmtId="0" fontId="8" fillId="0" borderId="2" xfId="1" applyFont="1" applyBorder="1" applyAlignment="1" applyProtection="1">
      <alignment horizontal="left" vertical="top"/>
    </xf>
    <xf numFmtId="0" fontId="4" fillId="0" borderId="5" xfId="1" applyFont="1" applyBorder="1" applyAlignment="1" applyProtection="1">
      <alignment horizontal="center" vertical="center" wrapText="1"/>
    </xf>
    <xf numFmtId="0" fontId="4" fillId="0" borderId="6" xfId="1" applyFont="1" applyBorder="1" applyAlignment="1" applyProtection="1">
      <alignment horizontal="center" vertical="center" wrapText="1"/>
    </xf>
    <xf numFmtId="0" fontId="4" fillId="0" borderId="7" xfId="1" applyFont="1" applyBorder="1" applyAlignment="1" applyProtection="1">
      <alignment horizontal="center" vertical="center" wrapText="1"/>
    </xf>
    <xf numFmtId="0" fontId="8" fillId="6" borderId="3" xfId="1" applyFont="1" applyFill="1" applyBorder="1" applyAlignment="1" applyProtection="1">
      <alignment horizontal="left" vertical="top"/>
    </xf>
    <xf numFmtId="0" fontId="8" fillId="6" borderId="2" xfId="1" applyFont="1" applyFill="1" applyBorder="1" applyAlignment="1" applyProtection="1">
      <alignment horizontal="left" vertical="top"/>
    </xf>
    <xf numFmtId="0" fontId="7" fillId="6" borderId="3" xfId="0" applyFont="1" applyFill="1" applyBorder="1" applyAlignment="1" applyProtection="1">
      <alignment horizontal="left" vertical="top"/>
    </xf>
    <xf numFmtId="0" fontId="7" fillId="6" borderId="2" xfId="0" applyFont="1" applyFill="1" applyBorder="1" applyAlignment="1" applyProtection="1">
      <alignment horizontal="left" vertical="top"/>
    </xf>
    <xf numFmtId="0" fontId="4" fillId="0" borderId="3" xfId="1" applyFont="1" applyBorder="1" applyAlignment="1" applyProtection="1">
      <alignment horizontal="left" vertical="center" wrapText="1"/>
    </xf>
    <xf numFmtId="0" fontId="4" fillId="0" borderId="2" xfId="1" applyFont="1" applyBorder="1" applyAlignment="1" applyProtection="1">
      <alignment horizontal="left" vertical="center" wrapText="1"/>
    </xf>
    <xf numFmtId="0" fontId="6" fillId="6" borderId="1" xfId="1" applyFont="1" applyFill="1" applyBorder="1" applyAlignment="1" applyProtection="1">
      <alignment horizontal="left" vertical="center" wrapText="1"/>
    </xf>
    <xf numFmtId="0" fontId="4" fillId="4" borderId="3" xfId="1" applyFont="1" applyFill="1" applyBorder="1" applyAlignment="1" applyProtection="1">
      <alignment horizontal="left" vertical="center" wrapText="1"/>
    </xf>
    <xf numFmtId="0" fontId="4" fillId="4" borderId="2" xfId="1" applyFont="1" applyFill="1" applyBorder="1" applyAlignment="1" applyProtection="1">
      <alignment horizontal="left" vertical="center" wrapText="1"/>
    </xf>
    <xf numFmtId="0" fontId="6" fillId="6" borderId="3" xfId="1" applyFont="1" applyFill="1" applyBorder="1" applyAlignment="1" applyProtection="1">
      <alignment horizontal="right" vertical="center" wrapText="1"/>
    </xf>
    <xf numFmtId="0" fontId="6" fillId="6" borderId="2" xfId="1" applyFont="1" applyFill="1" applyBorder="1" applyAlignment="1" applyProtection="1">
      <alignment horizontal="right" vertical="center" wrapText="1"/>
    </xf>
    <xf numFmtId="0" fontId="6" fillId="9" borderId="1" xfId="1" applyFont="1" applyFill="1" applyBorder="1" applyAlignment="1" applyProtection="1">
      <alignment horizontal="left" vertical="center" wrapText="1"/>
    </xf>
    <xf numFmtId="0" fontId="6" fillId="6" borderId="1" xfId="1" applyFont="1" applyFill="1" applyBorder="1" applyAlignment="1" applyProtection="1">
      <alignment horizontal="left" vertical="top" wrapText="1"/>
    </xf>
    <xf numFmtId="0" fontId="6" fillId="6" borderId="3" xfId="1" applyFont="1" applyFill="1" applyBorder="1" applyAlignment="1" applyProtection="1">
      <alignment horizontal="center" vertical="center" wrapText="1"/>
    </xf>
    <xf numFmtId="0" fontId="6" fillId="6" borderId="2" xfId="1" applyFont="1" applyFill="1" applyBorder="1" applyAlignment="1" applyProtection="1">
      <alignment horizontal="center" vertical="center" wrapText="1"/>
    </xf>
    <xf numFmtId="0" fontId="4" fillId="6" borderId="3" xfId="1" applyFont="1" applyFill="1" applyBorder="1" applyAlignment="1" applyProtection="1">
      <alignment horizontal="left" vertical="center" wrapText="1"/>
    </xf>
    <xf numFmtId="0" fontId="4" fillId="6" borderId="2" xfId="1" applyFont="1" applyFill="1" applyBorder="1" applyAlignment="1" applyProtection="1">
      <alignment horizontal="left" vertical="center"/>
    </xf>
    <xf numFmtId="0" fontId="12" fillId="3" borderId="0" xfId="1" applyFont="1" applyFill="1" applyAlignment="1">
      <alignment horizontal="left" vertical="top"/>
    </xf>
    <xf numFmtId="0" fontId="13" fillId="0" borderId="0" xfId="1" applyFont="1" applyAlignment="1">
      <alignment horizontal="left" vertical="top" wrapText="1"/>
    </xf>
    <xf numFmtId="0" fontId="20" fillId="0" borderId="1" xfId="1" applyFont="1" applyFill="1" applyBorder="1" applyAlignment="1">
      <alignment horizontal="left" vertical="top"/>
    </xf>
    <xf numFmtId="0" fontId="4" fillId="9" borderId="3" xfId="1" applyFont="1" applyFill="1" applyBorder="1" applyAlignment="1" applyProtection="1">
      <alignment horizontal="left" vertical="center" wrapText="1"/>
    </xf>
    <xf numFmtId="0" fontId="4" fillId="9" borderId="2" xfId="1" applyFont="1" applyFill="1" applyBorder="1" applyAlignment="1" applyProtection="1">
      <alignment horizontal="left" vertical="center" wrapText="1"/>
    </xf>
    <xf numFmtId="0" fontId="7" fillId="8" borderId="3" xfId="0" applyFont="1" applyFill="1" applyBorder="1" applyAlignment="1" applyProtection="1">
      <alignment horizontal="left" vertical="top"/>
    </xf>
    <xf numFmtId="0" fontId="7" fillId="8" borderId="2" xfId="0" applyFont="1" applyFill="1" applyBorder="1" applyAlignment="1" applyProtection="1">
      <alignment horizontal="left" vertical="top"/>
    </xf>
    <xf numFmtId="0" fontId="6" fillId="10" borderId="3" xfId="1" applyFont="1" applyFill="1" applyBorder="1" applyAlignment="1">
      <alignment horizontal="left" vertical="center" wrapText="1"/>
    </xf>
    <xf numFmtId="0" fontId="6" fillId="10" borderId="4" xfId="1" applyFont="1" applyFill="1" applyBorder="1" applyAlignment="1">
      <alignment horizontal="left" vertical="center" wrapText="1"/>
    </xf>
    <xf numFmtId="0" fontId="6" fillId="10" borderId="2" xfId="1" applyFont="1" applyFill="1" applyBorder="1" applyAlignment="1">
      <alignment horizontal="left" vertical="center" wrapText="1"/>
    </xf>
    <xf numFmtId="0" fontId="7" fillId="10" borderId="2" xfId="1" applyFont="1" applyFill="1" applyBorder="1" applyAlignment="1">
      <alignment horizontal="left" vertical="center"/>
    </xf>
    <xf numFmtId="0" fontId="7" fillId="10" borderId="1" xfId="1" applyFont="1" applyFill="1" applyBorder="1" applyAlignment="1">
      <alignment horizontal="left" vertical="center"/>
    </xf>
    <xf numFmtId="0" fontId="4" fillId="0" borderId="2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6" fillId="4" borderId="1" xfId="1" applyFont="1" applyFill="1" applyBorder="1" applyAlignment="1">
      <alignment horizontal="right" vertical="center" wrapText="1"/>
    </xf>
    <xf numFmtId="0" fontId="3" fillId="0" borderId="2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6" fillId="6" borderId="1" xfId="1" applyFont="1" applyFill="1" applyBorder="1" applyAlignment="1">
      <alignment horizontal="left" vertical="center"/>
    </xf>
    <xf numFmtId="165" fontId="3" fillId="6" borderId="3" xfId="1" applyNumberFormat="1" applyFont="1" applyFill="1" applyBorder="1" applyAlignment="1" applyProtection="1">
      <alignment horizontal="center" vertical="center" wrapText="1"/>
    </xf>
    <xf numFmtId="165" fontId="3" fillId="6" borderId="4" xfId="1" applyNumberFormat="1" applyFont="1" applyFill="1" applyBorder="1" applyAlignment="1" applyProtection="1">
      <alignment horizontal="center" vertical="center" wrapText="1"/>
    </xf>
    <xf numFmtId="165" fontId="3" fillId="6" borderId="2" xfId="1" applyNumberFormat="1" applyFont="1" applyFill="1" applyBorder="1" applyAlignment="1" applyProtection="1">
      <alignment horizontal="center" vertical="center" wrapText="1"/>
    </xf>
    <xf numFmtId="0" fontId="12" fillId="0" borderId="0" xfId="1" applyFont="1" applyFill="1" applyAlignment="1">
      <alignment horizontal="center" vertical="center" wrapText="1"/>
    </xf>
    <xf numFmtId="0" fontId="12" fillId="0" borderId="0" xfId="1" applyFont="1" applyFill="1" applyAlignment="1">
      <alignment horizontal="center" vertical="center"/>
    </xf>
    <xf numFmtId="0" fontId="6" fillId="0" borderId="1" xfId="1" applyFont="1" applyBorder="1" applyAlignment="1">
      <alignment horizontal="right" vertical="center" wrapText="1"/>
    </xf>
    <xf numFmtId="0" fontId="18" fillId="6" borderId="1" xfId="1" applyFont="1" applyFill="1" applyBorder="1" applyAlignment="1" applyProtection="1">
      <alignment horizontal="center" vertical="center"/>
      <protection locked="0"/>
    </xf>
    <xf numFmtId="0" fontId="6" fillId="0" borderId="1" xfId="1" applyFont="1" applyBorder="1" applyAlignment="1">
      <alignment vertical="center"/>
    </xf>
    <xf numFmtId="0" fontId="6" fillId="6" borderId="3" xfId="1" applyFont="1" applyFill="1" applyBorder="1" applyAlignment="1">
      <alignment horizontal="center" vertical="center" wrapText="1"/>
    </xf>
    <xf numFmtId="0" fontId="6" fillId="6" borderId="2" xfId="1" applyFont="1" applyFill="1" applyBorder="1" applyAlignment="1">
      <alignment horizontal="center" vertical="center" wrapText="1"/>
    </xf>
    <xf numFmtId="0" fontId="19" fillId="6" borderId="3" xfId="1" applyFont="1" applyFill="1" applyBorder="1" applyAlignment="1" applyProtection="1">
      <alignment horizontal="center" vertical="center" wrapText="1"/>
      <protection locked="0"/>
    </xf>
    <xf numFmtId="0" fontId="19" fillId="6" borderId="4" xfId="1" applyFont="1" applyFill="1" applyBorder="1" applyAlignment="1" applyProtection="1">
      <alignment horizontal="center" vertical="center" wrapText="1"/>
      <protection locked="0"/>
    </xf>
    <xf numFmtId="0" fontId="19" fillId="6" borderId="2" xfId="1" applyFont="1" applyFill="1" applyBorder="1" applyAlignment="1" applyProtection="1">
      <alignment horizontal="center" vertical="center" wrapText="1"/>
      <protection locked="0"/>
    </xf>
    <xf numFmtId="49" fontId="6" fillId="10" borderId="2" xfId="1" applyNumberFormat="1" applyFont="1" applyFill="1" applyBorder="1" applyAlignment="1">
      <alignment horizontal="left" vertical="center" wrapText="1"/>
    </xf>
    <xf numFmtId="49" fontId="6" fillId="10" borderId="1" xfId="1" applyNumberFormat="1" applyFont="1" applyFill="1" applyBorder="1" applyAlignment="1">
      <alignment horizontal="left" vertical="center" wrapText="1"/>
    </xf>
    <xf numFmtId="0" fontId="7" fillId="0" borderId="4" xfId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0" fontId="7" fillId="6" borderId="3" xfId="0" applyFont="1" applyFill="1" applyBorder="1" applyAlignment="1">
      <alignment horizontal="left" vertical="center"/>
    </xf>
    <xf numFmtId="0" fontId="7" fillId="6" borderId="4" xfId="0" applyFont="1" applyFill="1" applyBorder="1" applyAlignment="1">
      <alignment horizontal="left" vertical="center"/>
    </xf>
    <xf numFmtId="0" fontId="7" fillId="6" borderId="2" xfId="0" applyFont="1" applyFill="1" applyBorder="1" applyAlignment="1">
      <alignment horizontal="left" vertical="center"/>
    </xf>
    <xf numFmtId="0" fontId="7" fillId="6" borderId="4" xfId="1" applyFont="1" applyFill="1" applyBorder="1" applyAlignment="1">
      <alignment horizontal="left" vertical="center"/>
    </xf>
    <xf numFmtId="0" fontId="7" fillId="6" borderId="2" xfId="1" applyFont="1" applyFill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4" xfId="1" applyFont="1" applyFill="1" applyBorder="1" applyAlignment="1">
      <alignment horizontal="left" vertical="center"/>
    </xf>
    <xf numFmtId="0" fontId="7" fillId="0" borderId="2" xfId="1" applyFont="1" applyFill="1" applyBorder="1" applyAlignment="1">
      <alignment horizontal="left" vertical="center"/>
    </xf>
    <xf numFmtId="0" fontId="6" fillId="0" borderId="3" xfId="1" applyFont="1" applyBorder="1" applyAlignment="1">
      <alignment horizontal="right" vertical="center" wrapText="1"/>
    </xf>
    <xf numFmtId="0" fontId="6" fillId="0" borderId="4" xfId="1" applyFont="1" applyBorder="1" applyAlignment="1">
      <alignment horizontal="right" vertical="center" wrapText="1"/>
    </xf>
    <xf numFmtId="0" fontId="6" fillId="0" borderId="2" xfId="1" applyFont="1" applyBorder="1" applyAlignment="1">
      <alignment horizontal="right" vertical="center" wrapText="1"/>
    </xf>
    <xf numFmtId="0" fontId="18" fillId="6" borderId="3" xfId="1" applyFont="1" applyFill="1" applyBorder="1" applyAlignment="1" applyProtection="1">
      <alignment horizontal="center" vertical="center"/>
      <protection locked="0"/>
    </xf>
    <xf numFmtId="0" fontId="18" fillId="6" borderId="2" xfId="1" applyFont="1" applyFill="1" applyBorder="1" applyAlignment="1" applyProtection="1">
      <alignment horizontal="center" vertical="center"/>
      <protection locked="0"/>
    </xf>
    <xf numFmtId="0" fontId="6" fillId="0" borderId="3" xfId="1" applyFont="1" applyBorder="1" applyAlignment="1">
      <alignment horizontal="right" vertical="center"/>
    </xf>
    <xf numFmtId="0" fontId="6" fillId="0" borderId="4" xfId="1" applyFont="1" applyBorder="1" applyAlignment="1">
      <alignment horizontal="right" vertical="center"/>
    </xf>
    <xf numFmtId="0" fontId="6" fillId="0" borderId="2" xfId="1" applyFont="1" applyBorder="1" applyAlignment="1">
      <alignment horizontal="right" vertical="center"/>
    </xf>
    <xf numFmtId="0" fontId="3" fillId="6" borderId="3" xfId="1" applyFont="1" applyFill="1" applyBorder="1" applyAlignment="1" applyProtection="1">
      <alignment horizontal="center" vertical="center"/>
      <protection locked="0"/>
    </xf>
    <xf numFmtId="0" fontId="3" fillId="6" borderId="4" xfId="1" applyFont="1" applyFill="1" applyBorder="1" applyAlignment="1" applyProtection="1">
      <alignment horizontal="center" vertical="center"/>
      <protection locked="0"/>
    </xf>
    <xf numFmtId="0" fontId="3" fillId="6" borderId="2" xfId="1" applyFont="1" applyFill="1" applyBorder="1" applyAlignment="1" applyProtection="1">
      <alignment horizontal="center" vertical="center"/>
      <protection locked="0"/>
    </xf>
    <xf numFmtId="0" fontId="6" fillId="10" borderId="1" xfId="1" applyFont="1" applyFill="1" applyBorder="1" applyAlignment="1">
      <alignment horizontal="right" vertical="center" wrapText="1"/>
    </xf>
    <xf numFmtId="0" fontId="6" fillId="10" borderId="1" xfId="1" applyFont="1" applyFill="1" applyBorder="1" applyAlignment="1">
      <alignment horizontal="left" vertical="center" wrapText="1"/>
    </xf>
    <xf numFmtId="14" fontId="8" fillId="0" borderId="3" xfId="1" applyNumberFormat="1" applyFont="1" applyBorder="1" applyAlignment="1" applyProtection="1">
      <alignment horizontal="center"/>
      <protection locked="0"/>
    </xf>
    <xf numFmtId="14" fontId="8" fillId="0" borderId="2" xfId="1" applyNumberFormat="1" applyFont="1" applyBorder="1" applyAlignment="1" applyProtection="1">
      <alignment horizontal="center"/>
      <protection locked="0"/>
    </xf>
    <xf numFmtId="0" fontId="8" fillId="0" borderId="2" xfId="1" applyFont="1" applyBorder="1" applyAlignment="1">
      <alignment horizontal="left" vertical="center"/>
    </xf>
    <xf numFmtId="0" fontId="8" fillId="0" borderId="1" xfId="1" applyFont="1" applyBorder="1" applyAlignment="1">
      <alignment horizontal="left" vertical="center"/>
    </xf>
    <xf numFmtId="0" fontId="8" fillId="6" borderId="2" xfId="1" applyFont="1" applyFill="1" applyBorder="1" applyAlignment="1">
      <alignment horizontal="left" vertical="center"/>
    </xf>
    <xf numFmtId="0" fontId="8" fillId="6" borderId="1" xfId="1" applyFont="1" applyFill="1" applyBorder="1" applyAlignment="1">
      <alignment horizontal="left" vertical="center"/>
    </xf>
    <xf numFmtId="0" fontId="6" fillId="4" borderId="1" xfId="1" applyFont="1" applyFill="1" applyBorder="1" applyAlignment="1">
      <alignment horizontal="left" vertical="center" wrapText="1"/>
    </xf>
    <xf numFmtId="0" fontId="6" fillId="9" borderId="1" xfId="1" applyFont="1" applyFill="1" applyBorder="1" applyAlignment="1">
      <alignment horizontal="left" vertical="center" wrapText="1"/>
    </xf>
    <xf numFmtId="0" fontId="6" fillId="4" borderId="3" xfId="1" applyFont="1" applyFill="1" applyBorder="1" applyAlignment="1" applyProtection="1">
      <alignment horizontal="center" vertical="center" wrapText="1"/>
    </xf>
    <xf numFmtId="0" fontId="6" fillId="4" borderId="4" xfId="1" applyFont="1" applyFill="1" applyBorder="1" applyAlignment="1" applyProtection="1">
      <alignment horizontal="center" vertical="center" wrapText="1"/>
    </xf>
    <xf numFmtId="0" fontId="6" fillId="4" borderId="2" xfId="1" applyFont="1" applyFill="1" applyBorder="1" applyAlignment="1" applyProtection="1">
      <alignment horizontal="center" vertical="center" wrapText="1"/>
    </xf>
    <xf numFmtId="0" fontId="6" fillId="0" borderId="3" xfId="1" applyFont="1" applyBorder="1" applyAlignment="1" applyProtection="1">
      <alignment horizontal="center" vertical="center" wrapText="1"/>
    </xf>
    <xf numFmtId="0" fontId="6" fillId="0" borderId="4" xfId="1" applyFont="1" applyBorder="1" applyAlignment="1" applyProtection="1">
      <alignment horizontal="center" vertical="center" wrapText="1"/>
    </xf>
    <xf numFmtId="0" fontId="6" fillId="0" borderId="2" xfId="1" applyFont="1" applyBorder="1" applyAlignment="1" applyProtection="1">
      <alignment horizontal="center" vertical="center" wrapText="1"/>
    </xf>
    <xf numFmtId="41" fontId="8" fillId="9" borderId="3" xfId="1" applyNumberFormat="1" applyFont="1" applyFill="1" applyBorder="1" applyAlignment="1">
      <alignment horizontal="center" vertical="center"/>
    </xf>
    <xf numFmtId="41" fontId="8" fillId="9" borderId="2" xfId="1" applyNumberFormat="1" applyFont="1" applyFill="1" applyBorder="1" applyAlignment="1">
      <alignment horizontal="center" vertical="center"/>
    </xf>
    <xf numFmtId="0" fontId="8" fillId="0" borderId="4" xfId="1" applyFont="1" applyBorder="1" applyAlignment="1" applyProtection="1">
      <alignment horizontal="right" vertical="center"/>
    </xf>
    <xf numFmtId="0" fontId="8" fillId="0" borderId="2" xfId="1" applyFont="1" applyBorder="1" applyAlignment="1" applyProtection="1">
      <alignment horizontal="right" vertical="center"/>
    </xf>
    <xf numFmtId="41" fontId="18" fillId="10" borderId="3" xfId="1" applyNumberFormat="1" applyFont="1" applyFill="1" applyBorder="1" applyAlignment="1" applyProtection="1">
      <alignment horizontal="center" vertical="center"/>
      <protection locked="0"/>
    </xf>
    <xf numFmtId="41" fontId="18" fillId="10" borderId="4" xfId="1" applyNumberFormat="1" applyFont="1" applyFill="1" applyBorder="1" applyAlignment="1" applyProtection="1">
      <alignment horizontal="center" vertical="center"/>
      <protection locked="0"/>
    </xf>
    <xf numFmtId="41" fontId="18" fillId="10" borderId="2" xfId="1" applyNumberFormat="1" applyFont="1" applyFill="1" applyBorder="1" applyAlignment="1" applyProtection="1">
      <alignment horizontal="center" vertical="center"/>
      <protection locked="0"/>
    </xf>
    <xf numFmtId="0" fontId="6" fillId="9" borderId="4" xfId="1" applyFont="1" applyFill="1" applyBorder="1" applyAlignment="1" applyProtection="1">
      <alignment horizontal="center" vertical="center" wrapText="1"/>
    </xf>
    <xf numFmtId="0" fontId="6" fillId="9" borderId="2" xfId="1" applyFont="1" applyFill="1" applyBorder="1" applyAlignment="1" applyProtection="1">
      <alignment horizontal="center" vertical="center" wrapText="1"/>
    </xf>
    <xf numFmtId="41" fontId="18" fillId="6" borderId="3" xfId="1" applyNumberFormat="1" applyFont="1" applyFill="1" applyBorder="1" applyAlignment="1" applyProtection="1">
      <alignment horizontal="center" vertical="center"/>
    </xf>
    <xf numFmtId="41" fontId="18" fillId="6" borderId="4" xfId="1" applyNumberFormat="1" applyFont="1" applyFill="1" applyBorder="1" applyAlignment="1" applyProtection="1">
      <alignment horizontal="center" vertical="center"/>
    </xf>
    <xf numFmtId="41" fontId="18" fillId="4" borderId="3" xfId="1" applyNumberFormat="1" applyFont="1" applyFill="1" applyBorder="1" applyAlignment="1" applyProtection="1">
      <alignment horizontal="center" vertical="center"/>
    </xf>
    <xf numFmtId="41" fontId="18" fillId="4" borderId="4" xfId="1" applyNumberFormat="1" applyFont="1" applyFill="1" applyBorder="1" applyAlignment="1" applyProtection="1">
      <alignment horizontal="center" vertical="center"/>
    </xf>
  </cellXfs>
  <cellStyles count="4">
    <cellStyle name="Comma 2" xfId="3" xr:uid="{045EEDDE-4B59-478F-B56C-75397DF1F86A}"/>
    <cellStyle name="Normal" xfId="0" builtinId="0"/>
    <cellStyle name="Normal 2" xfId="1" xr:uid="{FE799BD8-4A36-4A4F-A90C-0E8D0A0DB03A}"/>
    <cellStyle name="Normal 3" xfId="2" xr:uid="{1C2989A0-0710-42E7-BC8B-FE34194419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03FEA-992C-40F3-9AF7-A1D844B0D026}">
  <sheetPr>
    <pageSetUpPr fitToPage="1"/>
  </sheetPr>
  <dimension ref="A1:Q131"/>
  <sheetViews>
    <sheetView view="pageBreakPreview" zoomScale="80" zoomScaleNormal="80" zoomScaleSheetLayoutView="80" workbookViewId="0">
      <selection activeCell="R16" sqref="R16"/>
    </sheetView>
  </sheetViews>
  <sheetFormatPr defaultColWidth="8" defaultRowHeight="14.25" x14ac:dyDescent="0.25"/>
  <cols>
    <col min="1" max="1" width="6.42578125" style="130" customWidth="1"/>
    <col min="2" max="2" width="7" style="17" customWidth="1"/>
    <col min="3" max="3" width="2.85546875" style="6" customWidth="1"/>
    <col min="4" max="4" width="65.42578125" style="6" customWidth="1"/>
    <col min="5" max="5" width="27.42578125" style="149" customWidth="1"/>
    <col min="6" max="6" width="84" style="18" customWidth="1"/>
    <col min="7" max="7" width="42.140625" style="6" customWidth="1"/>
    <col min="8" max="16384" width="8" style="6"/>
  </cols>
  <sheetData>
    <row r="1" spans="1:17" ht="33" customHeight="1" x14ac:dyDescent="0.25">
      <c r="B1" s="217" t="s">
        <v>114</v>
      </c>
      <c r="C1" s="217"/>
      <c r="D1" s="217"/>
      <c r="E1" s="217"/>
      <c r="F1" s="217"/>
    </row>
    <row r="2" spans="1:17" ht="38.1" customHeight="1" x14ac:dyDescent="0.25">
      <c r="B2" s="218" t="s">
        <v>149</v>
      </c>
      <c r="C2" s="218"/>
      <c r="D2" s="218"/>
      <c r="E2" s="218"/>
      <c r="F2" s="218"/>
    </row>
    <row r="3" spans="1:17" ht="8.1" customHeight="1" x14ac:dyDescent="0.25"/>
    <row r="4" spans="1:17" ht="19.5" x14ac:dyDescent="0.25">
      <c r="A4" s="130" t="s">
        <v>120</v>
      </c>
      <c r="B4" s="219" t="s">
        <v>112</v>
      </c>
      <c r="C4" s="219"/>
      <c r="D4" s="219"/>
      <c r="E4" s="150" t="s">
        <v>74</v>
      </c>
      <c r="F4" s="95" t="s">
        <v>113</v>
      </c>
    </row>
    <row r="5" spans="1:17" s="19" customFormat="1" ht="34.5" customHeight="1" x14ac:dyDescent="0.25">
      <c r="A5" s="131" t="s">
        <v>121</v>
      </c>
      <c r="B5" s="97"/>
      <c r="C5" s="204" t="s">
        <v>115</v>
      </c>
      <c r="D5" s="205"/>
      <c r="E5" s="166" t="s">
        <v>150</v>
      </c>
      <c r="F5" s="164" t="s">
        <v>168</v>
      </c>
    </row>
    <row r="6" spans="1:17" s="19" customFormat="1" ht="36" customHeight="1" x14ac:dyDescent="0.25">
      <c r="A6" s="131" t="s">
        <v>122</v>
      </c>
      <c r="B6" s="97"/>
      <c r="C6" s="204" t="s">
        <v>116</v>
      </c>
      <c r="D6" s="205"/>
      <c r="E6" s="166" t="s">
        <v>150</v>
      </c>
      <c r="F6" s="164" t="s">
        <v>169</v>
      </c>
    </row>
    <row r="7" spans="1:17" s="19" customFormat="1" ht="35.450000000000003" customHeight="1" x14ac:dyDescent="0.25">
      <c r="A7" s="131" t="s">
        <v>123</v>
      </c>
      <c r="B7" s="97"/>
      <c r="C7" s="204" t="s">
        <v>117</v>
      </c>
      <c r="D7" s="205"/>
      <c r="E7" s="166" t="s">
        <v>118</v>
      </c>
      <c r="F7" s="164" t="s">
        <v>117</v>
      </c>
    </row>
    <row r="8" spans="1:17" s="19" customFormat="1" ht="49.5" customHeight="1" x14ac:dyDescent="0.25">
      <c r="A8" s="131" t="s">
        <v>124</v>
      </c>
      <c r="B8" s="99"/>
      <c r="C8" s="215" t="s">
        <v>125</v>
      </c>
      <c r="D8" s="216"/>
      <c r="E8" s="142" t="s">
        <v>75</v>
      </c>
      <c r="F8" s="162" t="s">
        <v>221</v>
      </c>
    </row>
    <row r="9" spans="1:17" s="19" customFormat="1" ht="34.35" customHeight="1" x14ac:dyDescent="0.25">
      <c r="A9" s="131" t="s">
        <v>127</v>
      </c>
      <c r="B9" s="99"/>
      <c r="C9" s="215" t="s">
        <v>126</v>
      </c>
      <c r="D9" s="216"/>
      <c r="E9" s="142" t="s">
        <v>75</v>
      </c>
      <c r="F9" s="134" t="s">
        <v>119</v>
      </c>
    </row>
    <row r="10" spans="1:17" s="19" customFormat="1" ht="26.1" customHeight="1" x14ac:dyDescent="0.25">
      <c r="A10" s="130" t="s">
        <v>128</v>
      </c>
      <c r="B10" s="99"/>
      <c r="C10" s="209" t="str">
        <f>Report!A7</f>
        <v>MONTH OF SERVICE:</v>
      </c>
      <c r="D10" s="210"/>
      <c r="E10" s="213" t="s">
        <v>162</v>
      </c>
      <c r="F10" s="214"/>
    </row>
    <row r="11" spans="1:17" ht="15" customHeight="1" x14ac:dyDescent="0.25">
      <c r="A11" s="131" t="s">
        <v>129</v>
      </c>
      <c r="B11" s="206" t="s">
        <v>87</v>
      </c>
      <c r="C11" s="206"/>
      <c r="D11" s="206"/>
      <c r="E11" s="206"/>
      <c r="F11" s="206"/>
    </row>
    <row r="12" spans="1:17" s="20" customFormat="1" ht="30" customHeight="1" x14ac:dyDescent="0.25">
      <c r="A12" s="130" t="s">
        <v>130</v>
      </c>
      <c r="B12" s="100">
        <v>1</v>
      </c>
      <c r="C12" s="204" t="str">
        <f>Report!C9</f>
        <v xml:space="preserve">Number of Adults Requesting to be Sheltered </v>
      </c>
      <c r="D12" s="205"/>
      <c r="E12" s="166" t="s">
        <v>76</v>
      </c>
      <c r="F12" s="98" t="s">
        <v>151</v>
      </c>
    </row>
    <row r="13" spans="1:17" ht="55.5" customHeight="1" x14ac:dyDescent="0.25">
      <c r="A13" s="130" t="s">
        <v>131</v>
      </c>
      <c r="B13" s="100">
        <v>2</v>
      </c>
      <c r="C13" s="207" t="str">
        <f>Report!C10</f>
        <v>Number of New Adult Clients (never reported in this fiscal year)</v>
      </c>
      <c r="D13" s="208"/>
      <c r="E13" s="144" t="s">
        <v>76</v>
      </c>
      <c r="F13" s="135" t="s">
        <v>170</v>
      </c>
      <c r="G13" s="24"/>
    </row>
    <row r="14" spans="1:17" ht="51.95" customHeight="1" x14ac:dyDescent="0.25">
      <c r="A14" s="130" t="s">
        <v>132</v>
      </c>
      <c r="B14" s="100">
        <v>3</v>
      </c>
      <c r="C14" s="204" t="str">
        <f>Report!C11</f>
        <v>Number of Continuing Adult Clients (previously reported in this fiscal year)</v>
      </c>
      <c r="D14" s="205"/>
      <c r="E14" s="145" t="s">
        <v>76</v>
      </c>
      <c r="F14" s="98" t="s">
        <v>171</v>
      </c>
    </row>
    <row r="15" spans="1:17" ht="36.6" customHeight="1" x14ac:dyDescent="0.25">
      <c r="A15" s="130" t="s">
        <v>133</v>
      </c>
      <c r="B15" s="100"/>
      <c r="C15" s="209" t="str">
        <f>Report!C12</f>
        <v>Total adult clients this month:</v>
      </c>
      <c r="D15" s="210"/>
      <c r="E15" s="143" t="s">
        <v>75</v>
      </c>
      <c r="F15" s="134" t="s">
        <v>82</v>
      </c>
    </row>
    <row r="16" spans="1:17" s="1" customFormat="1" ht="63.6" customHeight="1" x14ac:dyDescent="0.25">
      <c r="A16" s="130" t="s">
        <v>134</v>
      </c>
      <c r="B16" s="101">
        <v>4</v>
      </c>
      <c r="C16" s="220" t="str">
        <f>Report!C13</f>
        <v>Number of new dependent children (Aged 0 - 17) (never reported in this fiscal year)</v>
      </c>
      <c r="D16" s="221"/>
      <c r="E16" s="146" t="s">
        <v>76</v>
      </c>
      <c r="F16" s="136" t="s">
        <v>172</v>
      </c>
      <c r="G16"/>
      <c r="H16"/>
      <c r="I16"/>
      <c r="J16"/>
      <c r="K16"/>
      <c r="L16"/>
      <c r="M16"/>
      <c r="N16"/>
      <c r="O16"/>
      <c r="P16"/>
      <c r="Q16"/>
    </row>
    <row r="17" spans="1:17" s="1" customFormat="1" ht="63.95" customHeight="1" x14ac:dyDescent="0.25">
      <c r="A17" s="130" t="s">
        <v>135</v>
      </c>
      <c r="B17" s="101">
        <v>5</v>
      </c>
      <c r="C17" s="204" t="str">
        <f>Report!C14</f>
        <v>Number of continuing dependent children (Aged 0 - 17) (previously reported in this fiscal year)</v>
      </c>
      <c r="D17" s="205"/>
      <c r="E17" s="145" t="s">
        <v>76</v>
      </c>
      <c r="F17" s="98" t="s">
        <v>173</v>
      </c>
      <c r="G17"/>
      <c r="H17"/>
      <c r="I17"/>
      <c r="J17"/>
      <c r="K17"/>
      <c r="L17"/>
      <c r="M17"/>
      <c r="N17"/>
      <c r="O17"/>
      <c r="P17"/>
      <c r="Q17"/>
    </row>
    <row r="18" spans="1:17" s="1" customFormat="1" ht="39.6" customHeight="1" x14ac:dyDescent="0.25">
      <c r="A18" s="132" t="s">
        <v>136</v>
      </c>
      <c r="B18" s="141"/>
      <c r="C18" s="209" t="str">
        <f>Report!C15</f>
        <v>Total dependent children this month:</v>
      </c>
      <c r="D18" s="210"/>
      <c r="E18" s="143" t="s">
        <v>75</v>
      </c>
      <c r="F18" s="134" t="s">
        <v>174</v>
      </c>
      <c r="G18"/>
      <c r="H18"/>
      <c r="I18"/>
      <c r="J18"/>
      <c r="K18"/>
      <c r="L18"/>
      <c r="M18"/>
      <c r="N18"/>
      <c r="O18"/>
      <c r="P18"/>
      <c r="Q18"/>
    </row>
    <row r="19" spans="1:17" s="21" customFormat="1" ht="33.950000000000003" customHeight="1" x14ac:dyDescent="0.25">
      <c r="A19" s="132" t="s">
        <v>137</v>
      </c>
      <c r="B19" s="211" t="str">
        <f>Report!A16</f>
        <v>II-A. DEMOGRAPHICS FOR DEPENDENT CHILDREN AGES 0-17 - ONLY PROVIDE DEMOGRAPHIC INFORMATION FOR CHILDREN REPORTED IN #4.</v>
      </c>
      <c r="C19" s="211"/>
      <c r="D19" s="211"/>
      <c r="E19" s="211"/>
      <c r="F19" s="211"/>
    </row>
    <row r="20" spans="1:17" s="21" customFormat="1" ht="63.6" customHeight="1" x14ac:dyDescent="0.25">
      <c r="A20" s="132" t="s">
        <v>138</v>
      </c>
      <c r="B20" s="167"/>
      <c r="C20" s="167"/>
      <c r="D20" s="167" t="str">
        <f>Report!C17</f>
        <v>Number Male Dependent Children served</v>
      </c>
      <c r="E20" s="147" t="s">
        <v>76</v>
      </c>
      <c r="F20" s="136" t="s">
        <v>175</v>
      </c>
    </row>
    <row r="21" spans="1:17" s="21" customFormat="1" ht="56.45" customHeight="1" x14ac:dyDescent="0.25">
      <c r="A21" s="130" t="s">
        <v>139</v>
      </c>
      <c r="B21" s="167"/>
      <c r="C21" s="167"/>
      <c r="D21" s="167" t="str">
        <f>Report!C18</f>
        <v xml:space="preserve">Number of Female Dependent Children served </v>
      </c>
      <c r="E21" s="147" t="s">
        <v>76</v>
      </c>
      <c r="F21" s="136" t="s">
        <v>176</v>
      </c>
    </row>
    <row r="22" spans="1:17" s="21" customFormat="1" ht="56.1" customHeight="1" x14ac:dyDescent="0.25">
      <c r="A22" s="130" t="s">
        <v>140</v>
      </c>
      <c r="B22" s="167"/>
      <c r="C22" s="167"/>
      <c r="D22" s="167" t="str">
        <f>Report!C19</f>
        <v>Total dependent children this month (Numbers should match line #4):</v>
      </c>
      <c r="E22" s="148" t="s">
        <v>75</v>
      </c>
      <c r="F22" s="136" t="s">
        <v>178</v>
      </c>
    </row>
    <row r="23" spans="1:17" s="21" customFormat="1" ht="32.1" customHeight="1" x14ac:dyDescent="0.25">
      <c r="A23" s="130" t="s">
        <v>141</v>
      </c>
      <c r="B23" s="190" t="str">
        <f>Report!A20</f>
        <v>II-B. DEMOGRAPHICS FOR ADULT CLIENTS - ONLY PROVIDE DEMOGRAPHIC INFORMATION FOR ADULT CLIENTS REPORTED UNDER #2. ALL TOTALS IN YELLOW LINES SHOULD MATCH.</v>
      </c>
      <c r="C23" s="190"/>
      <c r="D23" s="190"/>
      <c r="E23" s="190"/>
      <c r="F23" s="190"/>
    </row>
    <row r="24" spans="1:17" s="21" customFormat="1" ht="15" x14ac:dyDescent="0.25">
      <c r="A24" s="130"/>
      <c r="B24" s="129" t="s">
        <v>6</v>
      </c>
      <c r="C24" s="212" t="str">
        <f>Report!B21</f>
        <v>GENDER</v>
      </c>
      <c r="D24" s="212"/>
      <c r="E24" s="212"/>
      <c r="F24" s="212"/>
    </row>
    <row r="25" spans="1:17" s="21" customFormat="1" ht="14.1" customHeight="1" x14ac:dyDescent="0.25">
      <c r="A25" s="130"/>
      <c r="B25" s="103">
        <v>1</v>
      </c>
      <c r="C25" s="104"/>
      <c r="D25" s="105" t="str">
        <f>Report!C22</f>
        <v>Female</v>
      </c>
      <c r="E25" s="145" t="s">
        <v>76</v>
      </c>
      <c r="F25" s="197" t="s">
        <v>164</v>
      </c>
      <c r="G25" s="194"/>
    </row>
    <row r="26" spans="1:17" ht="15.75" customHeight="1" x14ac:dyDescent="0.25">
      <c r="B26" s="103">
        <v>2</v>
      </c>
      <c r="C26" s="104"/>
      <c r="D26" s="106" t="str">
        <f>Report!C23</f>
        <v>Male</v>
      </c>
      <c r="E26" s="160" t="s">
        <v>76</v>
      </c>
      <c r="F26" s="198"/>
      <c r="G26" s="194"/>
    </row>
    <row r="27" spans="1:17" ht="15" customHeight="1" x14ac:dyDescent="0.25">
      <c r="B27" s="103">
        <v>3</v>
      </c>
      <c r="C27" s="104"/>
      <c r="D27" s="105" t="str">
        <f>Report!C24</f>
        <v>Transgender Male/Trans Man</v>
      </c>
      <c r="E27" s="145" t="s">
        <v>76</v>
      </c>
      <c r="F27" s="198"/>
      <c r="G27" s="194"/>
    </row>
    <row r="28" spans="1:17" ht="15" x14ac:dyDescent="0.25">
      <c r="B28" s="103">
        <v>4</v>
      </c>
      <c r="C28" s="104"/>
      <c r="D28" s="106" t="str">
        <f>Report!C25</f>
        <v>Transgender Female/Trans Woman</v>
      </c>
      <c r="E28" s="160" t="s">
        <v>76</v>
      </c>
      <c r="F28" s="198"/>
    </row>
    <row r="29" spans="1:17" ht="15" x14ac:dyDescent="0.25">
      <c r="B29" s="103">
        <v>5</v>
      </c>
      <c r="C29" s="104"/>
      <c r="D29" s="105" t="str">
        <f>Report!C26</f>
        <v>Gender Non-Binary/Gender Non-Conforming</v>
      </c>
      <c r="E29" s="145" t="s">
        <v>76</v>
      </c>
      <c r="F29" s="198"/>
    </row>
    <row r="30" spans="1:17" ht="17.45" customHeight="1" x14ac:dyDescent="0.25">
      <c r="B30" s="103">
        <v>6</v>
      </c>
      <c r="C30" s="104"/>
      <c r="D30" s="106" t="str">
        <f>Report!C27</f>
        <v>Unknown/Prefer Not to State</v>
      </c>
      <c r="E30" s="160" t="s">
        <v>76</v>
      </c>
      <c r="F30" s="199"/>
    </row>
    <row r="31" spans="1:17" ht="28.5" customHeight="1" x14ac:dyDescent="0.25">
      <c r="B31" s="138"/>
      <c r="C31" s="187" t="str">
        <f>Report!A28</f>
        <v>Total number of clients by gender:</v>
      </c>
      <c r="D31" s="187"/>
      <c r="E31" s="158" t="s">
        <v>75</v>
      </c>
      <c r="F31" s="165" t="s">
        <v>161</v>
      </c>
    </row>
    <row r="32" spans="1:17" ht="14.1" customHeight="1" x14ac:dyDescent="0.25">
      <c r="A32" s="130" t="s">
        <v>142</v>
      </c>
      <c r="B32" s="102" t="s">
        <v>5</v>
      </c>
      <c r="C32" s="188" t="str">
        <f>Report!B29</f>
        <v>AGE</v>
      </c>
      <c r="D32" s="188"/>
      <c r="E32" s="188"/>
      <c r="F32" s="188"/>
    </row>
    <row r="33" spans="1:6" s="21" customFormat="1" ht="30.95" customHeight="1" x14ac:dyDescent="0.25">
      <c r="A33" s="130"/>
      <c r="B33" s="100">
        <v>1</v>
      </c>
      <c r="C33" s="110"/>
      <c r="D33" s="169" t="str">
        <f>Report!C30</f>
        <v>Emancipated Youth (Not a Dependent Child)</v>
      </c>
      <c r="E33" s="160" t="s">
        <v>76</v>
      </c>
      <c r="F33" s="105" t="s">
        <v>195</v>
      </c>
    </row>
    <row r="34" spans="1:6" ht="15.75" customHeight="1" x14ac:dyDescent="0.25">
      <c r="B34" s="103">
        <v>2</v>
      </c>
      <c r="C34" s="110"/>
      <c r="D34" s="105" t="str">
        <f>Report!C31</f>
        <v>Ages 18-24</v>
      </c>
      <c r="E34" s="145" t="s">
        <v>76</v>
      </c>
      <c r="F34" s="105"/>
    </row>
    <row r="35" spans="1:6" ht="15" x14ac:dyDescent="0.25">
      <c r="B35" s="103">
        <v>3</v>
      </c>
      <c r="C35" s="110"/>
      <c r="D35" s="106" t="str">
        <f>Report!C32</f>
        <v>Ages 25-44</v>
      </c>
      <c r="E35" s="160" t="s">
        <v>76</v>
      </c>
      <c r="F35" s="105"/>
    </row>
    <row r="36" spans="1:6" ht="15" x14ac:dyDescent="0.25">
      <c r="B36" s="103">
        <v>4</v>
      </c>
      <c r="C36" s="110"/>
      <c r="D36" s="105" t="str">
        <f>Report!C33</f>
        <v>Ages 45-64</v>
      </c>
      <c r="E36" s="145" t="s">
        <v>76</v>
      </c>
      <c r="F36" s="105"/>
    </row>
    <row r="37" spans="1:6" ht="15" x14ac:dyDescent="0.25">
      <c r="B37" s="103">
        <v>5</v>
      </c>
      <c r="C37" s="111"/>
      <c r="D37" s="106" t="str">
        <f>Report!C34</f>
        <v>Ages 65+</v>
      </c>
      <c r="E37" s="160" t="s">
        <v>76</v>
      </c>
      <c r="F37" s="105"/>
    </row>
    <row r="38" spans="1:6" ht="15" x14ac:dyDescent="0.25">
      <c r="B38" s="103">
        <v>6</v>
      </c>
      <c r="C38" s="111"/>
      <c r="D38" s="105" t="str">
        <f>Report!C35</f>
        <v>Unknown/Prefer Not to State</v>
      </c>
      <c r="E38" s="145" t="s">
        <v>76</v>
      </c>
      <c r="F38" s="105"/>
    </row>
    <row r="39" spans="1:6" ht="24.95" customHeight="1" x14ac:dyDescent="0.25">
      <c r="B39" s="138"/>
      <c r="C39" s="187" t="str">
        <f>Report!A36</f>
        <v>Total number of adult clients by age:</v>
      </c>
      <c r="D39" s="187"/>
      <c r="E39" s="158" t="s">
        <v>75</v>
      </c>
      <c r="F39" s="165" t="s">
        <v>161</v>
      </c>
    </row>
    <row r="40" spans="1:6" ht="14.1" customHeight="1" x14ac:dyDescent="0.25">
      <c r="A40" s="130" t="s">
        <v>143</v>
      </c>
      <c r="B40" s="102" t="s">
        <v>67</v>
      </c>
      <c r="C40" s="188" t="str">
        <f>Report!B37</f>
        <v>SEXUAL ORIENTATION</v>
      </c>
      <c r="D40" s="188"/>
      <c r="E40" s="188"/>
      <c r="F40" s="188"/>
    </row>
    <row r="41" spans="1:6" ht="14.1" customHeight="1" x14ac:dyDescent="0.25">
      <c r="B41" s="103">
        <v>1</v>
      </c>
      <c r="C41" s="104"/>
      <c r="D41" s="105" t="str">
        <f>Report!C38</f>
        <v>Straight or Heterosexual</v>
      </c>
      <c r="E41" s="145" t="s">
        <v>76</v>
      </c>
      <c r="F41" s="197" t="s">
        <v>163</v>
      </c>
    </row>
    <row r="42" spans="1:6" s="21" customFormat="1" ht="15" x14ac:dyDescent="0.25">
      <c r="A42" s="130"/>
      <c r="B42" s="103">
        <v>2</v>
      </c>
      <c r="C42" s="104"/>
      <c r="D42" s="106" t="str">
        <f>Report!C39</f>
        <v>Bisexual</v>
      </c>
      <c r="E42" s="160" t="s">
        <v>76</v>
      </c>
      <c r="F42" s="198"/>
    </row>
    <row r="43" spans="1:6" ht="15.75" customHeight="1" x14ac:dyDescent="0.25">
      <c r="B43" s="103">
        <v>3</v>
      </c>
      <c r="C43" s="104"/>
      <c r="D43" s="105" t="str">
        <f>Report!C40</f>
        <v>Gay or Lesbian</v>
      </c>
      <c r="E43" s="145" t="s">
        <v>76</v>
      </c>
      <c r="F43" s="198"/>
    </row>
    <row r="44" spans="1:6" ht="15" x14ac:dyDescent="0.25">
      <c r="B44" s="103">
        <v>4</v>
      </c>
      <c r="C44" s="104"/>
      <c r="D44" s="106" t="str">
        <f>Report!C41</f>
        <v>Not Sure</v>
      </c>
      <c r="E44" s="160" t="s">
        <v>76</v>
      </c>
      <c r="F44" s="198"/>
    </row>
    <row r="45" spans="1:6" ht="15" x14ac:dyDescent="0.25">
      <c r="B45" s="103">
        <v>5</v>
      </c>
      <c r="C45" s="104"/>
      <c r="D45" s="105" t="str">
        <f>Report!C42</f>
        <v>Something Else</v>
      </c>
      <c r="E45" s="145" t="s">
        <v>76</v>
      </c>
      <c r="F45" s="198"/>
    </row>
    <row r="46" spans="1:6" ht="15" x14ac:dyDescent="0.25">
      <c r="B46" s="103">
        <v>6</v>
      </c>
      <c r="C46" s="104"/>
      <c r="D46" s="106" t="str">
        <f>Report!C43</f>
        <v>Don't Understand the Question</v>
      </c>
      <c r="E46" s="160" t="s">
        <v>76</v>
      </c>
      <c r="F46" s="198"/>
    </row>
    <row r="47" spans="1:6" ht="15" x14ac:dyDescent="0.25">
      <c r="B47" s="103">
        <v>7</v>
      </c>
      <c r="C47" s="104"/>
      <c r="D47" s="105" t="str">
        <f>Report!C44</f>
        <v>Prefer Not to State</v>
      </c>
      <c r="E47" s="145" t="s">
        <v>76</v>
      </c>
      <c r="F47" s="199"/>
    </row>
    <row r="48" spans="1:6" ht="30.6" customHeight="1" x14ac:dyDescent="0.25">
      <c r="B48" s="138"/>
      <c r="C48" s="187" t="str">
        <f>Report!A45</f>
        <v>Total number of adult clients by sexual orientation:</v>
      </c>
      <c r="D48" s="187"/>
      <c r="E48" s="158" t="s">
        <v>75</v>
      </c>
      <c r="F48" s="165" t="s">
        <v>161</v>
      </c>
    </row>
    <row r="49" spans="1:6" ht="14.1" customHeight="1" x14ac:dyDescent="0.25">
      <c r="A49" s="130" t="s">
        <v>144</v>
      </c>
      <c r="B49" s="102" t="s">
        <v>65</v>
      </c>
      <c r="C49" s="188" t="str">
        <f>Report!B46</f>
        <v>RELATIONSHIP STATUS</v>
      </c>
      <c r="D49" s="188"/>
      <c r="E49" s="188"/>
      <c r="F49" s="188"/>
    </row>
    <row r="50" spans="1:6" ht="15" x14ac:dyDescent="0.25">
      <c r="B50" s="112">
        <v>1</v>
      </c>
      <c r="C50" s="113"/>
      <c r="D50" s="105" t="str">
        <f>Report!C47</f>
        <v>Single</v>
      </c>
      <c r="E50" s="151" t="s">
        <v>76</v>
      </c>
      <c r="F50" s="197" t="s">
        <v>163</v>
      </c>
    </row>
    <row r="51" spans="1:6" s="21" customFormat="1" ht="15" x14ac:dyDescent="0.25">
      <c r="A51" s="130"/>
      <c r="B51" s="112">
        <v>2</v>
      </c>
      <c r="C51" s="113"/>
      <c r="D51" s="106" t="str">
        <f>Report!C48</f>
        <v>Married</v>
      </c>
      <c r="E51" s="159" t="s">
        <v>76</v>
      </c>
      <c r="F51" s="198"/>
    </row>
    <row r="52" spans="1:6" ht="15.75" customHeight="1" x14ac:dyDescent="0.25">
      <c r="B52" s="112">
        <v>3</v>
      </c>
      <c r="C52" s="113"/>
      <c r="D52" s="105" t="str">
        <f>Report!C49</f>
        <v>Divorced</v>
      </c>
      <c r="E52" s="151" t="s">
        <v>76</v>
      </c>
      <c r="F52" s="198"/>
    </row>
    <row r="53" spans="1:6" ht="15" x14ac:dyDescent="0.25">
      <c r="B53" s="112">
        <v>4</v>
      </c>
      <c r="C53" s="113"/>
      <c r="D53" s="106" t="str">
        <f>Report!C50</f>
        <v>Separated</v>
      </c>
      <c r="E53" s="159" t="s">
        <v>76</v>
      </c>
      <c r="F53" s="198"/>
    </row>
    <row r="54" spans="1:6" ht="15" x14ac:dyDescent="0.25">
      <c r="B54" s="112">
        <v>5</v>
      </c>
      <c r="C54" s="113"/>
      <c r="D54" s="105" t="str">
        <f>Report!C51</f>
        <v>Domestic Partnership</v>
      </c>
      <c r="E54" s="151" t="s">
        <v>76</v>
      </c>
      <c r="F54" s="198"/>
    </row>
    <row r="55" spans="1:6" ht="15" x14ac:dyDescent="0.25">
      <c r="B55" s="112">
        <v>6</v>
      </c>
      <c r="C55" s="113"/>
      <c r="D55" s="106" t="str">
        <f>Report!C52</f>
        <v>Unknown/Prefer Not to State</v>
      </c>
      <c r="E55" s="159" t="s">
        <v>76</v>
      </c>
      <c r="F55" s="199"/>
    </row>
    <row r="56" spans="1:6" ht="23.45" customHeight="1" x14ac:dyDescent="0.25">
      <c r="B56" s="138"/>
      <c r="C56" s="187" t="str">
        <f>Report!A53</f>
        <v>Total number of adult clients by relationship status:</v>
      </c>
      <c r="D56" s="187"/>
      <c r="E56" s="158" t="s">
        <v>75</v>
      </c>
      <c r="F56" s="165" t="s">
        <v>161</v>
      </c>
    </row>
    <row r="57" spans="1:6" ht="14.1" customHeight="1" x14ac:dyDescent="0.25">
      <c r="A57" s="130" t="s">
        <v>145</v>
      </c>
      <c r="B57" s="102" t="s">
        <v>59</v>
      </c>
      <c r="C57" s="188" t="str">
        <f>Report!B54</f>
        <v xml:space="preserve">ANNUAL INCOME </v>
      </c>
      <c r="D57" s="188"/>
      <c r="E57" s="188"/>
      <c r="F57" s="188"/>
    </row>
    <row r="58" spans="1:6" ht="15" x14ac:dyDescent="0.25">
      <c r="B58" s="103">
        <v>1</v>
      </c>
      <c r="C58" s="104"/>
      <c r="D58" s="105" t="str">
        <f>Report!C55</f>
        <v>$0-$24,999</v>
      </c>
      <c r="E58" s="145" t="s">
        <v>76</v>
      </c>
      <c r="F58" s="189" t="s">
        <v>164</v>
      </c>
    </row>
    <row r="59" spans="1:6" s="21" customFormat="1" ht="15" x14ac:dyDescent="0.25">
      <c r="A59" s="130"/>
      <c r="B59" s="103">
        <v>2</v>
      </c>
      <c r="C59" s="104"/>
      <c r="D59" s="106" t="str">
        <f>Report!C56</f>
        <v>$25,000-$49,999</v>
      </c>
      <c r="E59" s="160" t="s">
        <v>76</v>
      </c>
      <c r="F59" s="189"/>
    </row>
    <row r="60" spans="1:6" ht="15.75" customHeight="1" x14ac:dyDescent="0.25">
      <c r="B60" s="103">
        <v>3</v>
      </c>
      <c r="C60" s="104"/>
      <c r="D60" s="105" t="str">
        <f>Report!C57</f>
        <v>$50,000 and above</v>
      </c>
      <c r="E60" s="145" t="s">
        <v>76</v>
      </c>
      <c r="F60" s="189"/>
    </row>
    <row r="61" spans="1:6" ht="17.100000000000001" customHeight="1" x14ac:dyDescent="0.25">
      <c r="B61" s="100">
        <v>4</v>
      </c>
      <c r="C61" s="104"/>
      <c r="D61" s="106" t="str">
        <f>Report!C58</f>
        <v>Unknown/Prefer Not to State</v>
      </c>
      <c r="E61" s="160" t="s">
        <v>76</v>
      </c>
      <c r="F61" s="189"/>
    </row>
    <row r="62" spans="1:6" ht="25.5" customHeight="1" x14ac:dyDescent="0.25">
      <c r="A62" s="130" t="s">
        <v>146</v>
      </c>
      <c r="B62" s="138"/>
      <c r="C62" s="187" t="str">
        <f>Report!A59</f>
        <v>Total number of adult clients by annual income:</v>
      </c>
      <c r="D62" s="187"/>
      <c r="E62" s="158" t="s">
        <v>75</v>
      </c>
      <c r="F62" s="165" t="s">
        <v>161</v>
      </c>
    </row>
    <row r="63" spans="1:6" ht="14.1" customHeight="1" x14ac:dyDescent="0.25">
      <c r="B63" s="102" t="s">
        <v>55</v>
      </c>
      <c r="C63" s="188" t="str">
        <f>Report!B60</f>
        <v xml:space="preserve">CLIENT- IDENTIFIED DISABILITY </v>
      </c>
      <c r="D63" s="188"/>
      <c r="E63" s="188"/>
      <c r="F63" s="188"/>
    </row>
    <row r="64" spans="1:6" ht="15" x14ac:dyDescent="0.25">
      <c r="B64" s="103">
        <v>1</v>
      </c>
      <c r="C64" s="114"/>
      <c r="D64" s="106" t="str">
        <f>Report!C61</f>
        <v>No Disability</v>
      </c>
      <c r="E64" s="160" t="s">
        <v>76</v>
      </c>
      <c r="F64" s="189" t="s">
        <v>164</v>
      </c>
    </row>
    <row r="65" spans="1:6" s="21" customFormat="1" ht="15" x14ac:dyDescent="0.25">
      <c r="A65" s="130"/>
      <c r="B65" s="115">
        <v>2</v>
      </c>
      <c r="C65" s="108"/>
      <c r="D65" s="105" t="str">
        <f>Report!C62</f>
        <v>Physical</v>
      </c>
      <c r="E65" s="145" t="s">
        <v>76</v>
      </c>
      <c r="F65" s="189"/>
    </row>
    <row r="66" spans="1:6" ht="15" customHeight="1" x14ac:dyDescent="0.25">
      <c r="B66" s="115">
        <v>3</v>
      </c>
      <c r="C66" s="108"/>
      <c r="D66" s="106" t="str">
        <f>Report!C63</f>
        <v>Mental/Emotional</v>
      </c>
      <c r="E66" s="160" t="s">
        <v>76</v>
      </c>
      <c r="F66" s="189"/>
    </row>
    <row r="67" spans="1:6" ht="15" x14ac:dyDescent="0.25">
      <c r="B67" s="115">
        <v>4</v>
      </c>
      <c r="C67" s="108"/>
      <c r="D67" s="105" t="str">
        <f>Report!C64</f>
        <v>Vision</v>
      </c>
      <c r="E67" s="145" t="s">
        <v>76</v>
      </c>
      <c r="F67" s="189"/>
    </row>
    <row r="68" spans="1:6" ht="15" x14ac:dyDescent="0.25">
      <c r="B68" s="115">
        <v>5</v>
      </c>
      <c r="C68" s="108"/>
      <c r="D68" s="106" t="str">
        <f>Report!C65</f>
        <v>Hearing</v>
      </c>
      <c r="E68" s="160" t="s">
        <v>76</v>
      </c>
      <c r="F68" s="189"/>
    </row>
    <row r="69" spans="1:6" ht="15" x14ac:dyDescent="0.25">
      <c r="B69" s="115">
        <v>6</v>
      </c>
      <c r="C69" s="108"/>
      <c r="D69" s="105" t="str">
        <f>Report!C66</f>
        <v>Other</v>
      </c>
      <c r="E69" s="145" t="s">
        <v>76</v>
      </c>
      <c r="F69" s="189"/>
    </row>
    <row r="70" spans="1:6" ht="15" x14ac:dyDescent="0.25">
      <c r="B70" s="115">
        <v>7</v>
      </c>
      <c r="C70" s="108"/>
      <c r="D70" s="106" t="str">
        <f>Report!C67</f>
        <v>Unknown/Prefer Not to State</v>
      </c>
      <c r="E70" s="160" t="s">
        <v>76</v>
      </c>
      <c r="F70" s="189"/>
    </row>
    <row r="71" spans="1:6" ht="24" customHeight="1" x14ac:dyDescent="0.25">
      <c r="B71" s="138"/>
      <c r="C71" s="187" t="str">
        <f>Report!A68</f>
        <v>Total number of adult clients by client-identified disability:</v>
      </c>
      <c r="D71" s="187"/>
      <c r="E71" s="158" t="s">
        <v>75</v>
      </c>
      <c r="F71" s="165" t="s">
        <v>161</v>
      </c>
    </row>
    <row r="72" spans="1:6" ht="15" x14ac:dyDescent="0.25">
      <c r="A72" s="130" t="s">
        <v>147</v>
      </c>
      <c r="B72" s="102" t="s">
        <v>49</v>
      </c>
      <c r="C72" s="188" t="str">
        <f>Report!B69</f>
        <v xml:space="preserve">CLIENT- IDENTIFIED RACE/ETHNICITY </v>
      </c>
      <c r="D72" s="188"/>
      <c r="E72" s="188"/>
      <c r="F72" s="188"/>
    </row>
    <row r="73" spans="1:6" ht="15" x14ac:dyDescent="0.25">
      <c r="B73" s="103">
        <v>1</v>
      </c>
      <c r="C73" s="195" t="str">
        <f>Report!B70</f>
        <v>White</v>
      </c>
      <c r="D73" s="196"/>
      <c r="E73" s="145" t="s">
        <v>76</v>
      </c>
      <c r="F73" s="197" t="s">
        <v>164</v>
      </c>
    </row>
    <row r="74" spans="1:6" s="21" customFormat="1" ht="15" x14ac:dyDescent="0.25">
      <c r="A74" s="130"/>
      <c r="B74" s="103">
        <v>2</v>
      </c>
      <c r="C74" s="200" t="str">
        <f>Report!B71</f>
        <v>Black/African Descent</v>
      </c>
      <c r="D74" s="201"/>
      <c r="E74" s="160" t="s">
        <v>76</v>
      </c>
      <c r="F74" s="198"/>
    </row>
    <row r="75" spans="1:6" ht="15" x14ac:dyDescent="0.25">
      <c r="B75" s="103">
        <v>3</v>
      </c>
      <c r="C75" s="195" t="str">
        <f>Report!B72</f>
        <v>American Indian and Alaska Native</v>
      </c>
      <c r="D75" s="196"/>
      <c r="E75" s="145" t="s">
        <v>76</v>
      </c>
      <c r="F75" s="198"/>
    </row>
    <row r="76" spans="1:6" ht="15" x14ac:dyDescent="0.25">
      <c r="B76" s="139"/>
      <c r="C76" s="172" t="s">
        <v>77</v>
      </c>
      <c r="D76" s="170" t="str">
        <f>Report!B73</f>
        <v>Asian (subcategories below)</v>
      </c>
      <c r="E76" s="152"/>
      <c r="F76" s="198"/>
    </row>
    <row r="77" spans="1:6" ht="15" x14ac:dyDescent="0.25">
      <c r="B77" s="112"/>
      <c r="C77" s="116" t="s">
        <v>29</v>
      </c>
      <c r="D77" s="105" t="str">
        <f>Report!C74</f>
        <v>Asian Indian</v>
      </c>
      <c r="E77" s="151" t="s">
        <v>76</v>
      </c>
      <c r="F77" s="198"/>
    </row>
    <row r="78" spans="1:6" ht="15" x14ac:dyDescent="0.25">
      <c r="B78" s="112"/>
      <c r="C78" s="116" t="s">
        <v>27</v>
      </c>
      <c r="D78" s="106" t="str">
        <f>Report!C75</f>
        <v>Cambodian</v>
      </c>
      <c r="E78" s="159" t="s">
        <v>76</v>
      </c>
      <c r="F78" s="198"/>
    </row>
    <row r="79" spans="1:6" s="21" customFormat="1" ht="15" x14ac:dyDescent="0.25">
      <c r="A79" s="130"/>
      <c r="B79" s="112"/>
      <c r="C79" s="116" t="s">
        <v>25</v>
      </c>
      <c r="D79" s="105" t="str">
        <f>Report!C76</f>
        <v>Chinese</v>
      </c>
      <c r="E79" s="151" t="s">
        <v>76</v>
      </c>
      <c r="F79" s="198"/>
    </row>
    <row r="80" spans="1:6" ht="15" x14ac:dyDescent="0.25">
      <c r="B80" s="112"/>
      <c r="C80" s="116" t="s">
        <v>31</v>
      </c>
      <c r="D80" s="106" t="str">
        <f>Report!C77</f>
        <v>Filipino</v>
      </c>
      <c r="E80" s="159" t="s">
        <v>76</v>
      </c>
      <c r="F80" s="198"/>
    </row>
    <row r="81" spans="1:6" ht="15" x14ac:dyDescent="0.25">
      <c r="B81" s="112"/>
      <c r="C81" s="116" t="s">
        <v>42</v>
      </c>
      <c r="D81" s="105" t="str">
        <f>Report!C78</f>
        <v>Japanese</v>
      </c>
      <c r="E81" s="151" t="s">
        <v>76</v>
      </c>
      <c r="F81" s="198"/>
    </row>
    <row r="82" spans="1:6" ht="15" x14ac:dyDescent="0.25">
      <c r="B82" s="112"/>
      <c r="C82" s="116" t="s">
        <v>40</v>
      </c>
      <c r="D82" s="106" t="str">
        <f>Report!C79</f>
        <v>Korean</v>
      </c>
      <c r="E82" s="159" t="s">
        <v>76</v>
      </c>
      <c r="F82" s="198"/>
    </row>
    <row r="83" spans="1:6" ht="15" x14ac:dyDescent="0.25">
      <c r="B83" s="112"/>
      <c r="C83" s="116" t="s">
        <v>39</v>
      </c>
      <c r="D83" s="105" t="str">
        <f>Report!C80</f>
        <v>Thai</v>
      </c>
      <c r="E83" s="151" t="s">
        <v>76</v>
      </c>
      <c r="F83" s="198"/>
    </row>
    <row r="84" spans="1:6" ht="15" x14ac:dyDescent="0.25">
      <c r="B84" s="112"/>
      <c r="C84" s="116" t="s">
        <v>37</v>
      </c>
      <c r="D84" s="106" t="str">
        <f>Report!C81</f>
        <v>Vietnamese</v>
      </c>
      <c r="E84" s="159" t="s">
        <v>76</v>
      </c>
      <c r="F84" s="198"/>
    </row>
    <row r="85" spans="1:6" ht="15" x14ac:dyDescent="0.25">
      <c r="B85" s="112"/>
      <c r="C85" s="116" t="s">
        <v>36</v>
      </c>
      <c r="D85" s="105" t="str">
        <f>Report!C82</f>
        <v>Other</v>
      </c>
      <c r="E85" s="151" t="s">
        <v>76</v>
      </c>
      <c r="F85" s="198"/>
    </row>
    <row r="86" spans="1:6" ht="15" x14ac:dyDescent="0.25">
      <c r="A86" s="130" t="s">
        <v>222</v>
      </c>
      <c r="B86" s="140"/>
      <c r="C86" s="222" t="s">
        <v>78</v>
      </c>
      <c r="D86" s="223"/>
      <c r="E86" s="152" t="s">
        <v>75</v>
      </c>
      <c r="F86" s="198"/>
    </row>
    <row r="87" spans="1:6" ht="15" x14ac:dyDescent="0.25">
      <c r="B87" s="139"/>
      <c r="C87" s="117" t="s">
        <v>79</v>
      </c>
      <c r="D87" s="171" t="str">
        <f>Report!B84</f>
        <v>Native Hawai'ian/Other Pacific Islander</v>
      </c>
      <c r="E87" s="153"/>
      <c r="F87" s="198"/>
    </row>
    <row r="88" spans="1:6" ht="15" x14ac:dyDescent="0.25">
      <c r="B88" s="112"/>
      <c r="C88" s="116" t="s">
        <v>29</v>
      </c>
      <c r="D88" s="106" t="str">
        <f>Report!C85</f>
        <v>Pacific Islander</v>
      </c>
      <c r="E88" s="159" t="s">
        <v>76</v>
      </c>
      <c r="F88" s="198"/>
    </row>
    <row r="89" spans="1:6" ht="15" x14ac:dyDescent="0.25">
      <c r="A89" s="132"/>
      <c r="B89" s="112"/>
      <c r="C89" s="116" t="s">
        <v>27</v>
      </c>
      <c r="D89" s="105" t="str">
        <f>Report!C86</f>
        <v>Native Hawaiian</v>
      </c>
      <c r="E89" s="151" t="s">
        <v>76</v>
      </c>
      <c r="F89" s="198"/>
    </row>
    <row r="90" spans="1:6" s="21" customFormat="1" ht="15" x14ac:dyDescent="0.25">
      <c r="A90" s="130"/>
      <c r="B90" s="112"/>
      <c r="C90" s="116" t="s">
        <v>25</v>
      </c>
      <c r="D90" s="106" t="str">
        <f>Report!C87</f>
        <v>Samoan</v>
      </c>
      <c r="E90" s="159" t="s">
        <v>76</v>
      </c>
      <c r="F90" s="198"/>
    </row>
    <row r="91" spans="1:6" ht="15" x14ac:dyDescent="0.25">
      <c r="B91" s="112"/>
      <c r="C91" s="113" t="s">
        <v>31</v>
      </c>
      <c r="D91" s="105" t="str">
        <f>Report!C88</f>
        <v>Other</v>
      </c>
      <c r="E91" s="151" t="s">
        <v>76</v>
      </c>
      <c r="F91" s="198"/>
    </row>
    <row r="92" spans="1:6" ht="15" x14ac:dyDescent="0.25">
      <c r="B92" s="140"/>
      <c r="C92" s="222" t="str">
        <f>Report!C89</f>
        <v>Total Native Hawai'ian/Other Pacific Islander</v>
      </c>
      <c r="D92" s="223"/>
      <c r="E92" s="152" t="s">
        <v>75</v>
      </c>
      <c r="F92" s="198"/>
    </row>
    <row r="93" spans="1:6" ht="15" x14ac:dyDescent="0.25">
      <c r="B93" s="139"/>
      <c r="C93" s="117" t="s">
        <v>80</v>
      </c>
      <c r="D93" s="202" t="s">
        <v>81</v>
      </c>
      <c r="E93" s="203"/>
      <c r="F93" s="198"/>
    </row>
    <row r="94" spans="1:6" ht="15" x14ac:dyDescent="0.25">
      <c r="B94" s="112"/>
      <c r="C94" s="118" t="s">
        <v>29</v>
      </c>
      <c r="D94" s="105" t="str">
        <f>Report!C91</f>
        <v>Latino - Central-American</v>
      </c>
      <c r="E94" s="151" t="s">
        <v>76</v>
      </c>
      <c r="F94" s="198"/>
    </row>
    <row r="95" spans="1:6" ht="15" x14ac:dyDescent="0.25">
      <c r="A95" s="132"/>
      <c r="B95" s="112"/>
      <c r="C95" s="118" t="s">
        <v>27</v>
      </c>
      <c r="D95" s="106" t="str">
        <f>Report!C92</f>
        <v>Latino - Mexican-American</v>
      </c>
      <c r="E95" s="159" t="s">
        <v>76</v>
      </c>
      <c r="F95" s="198"/>
    </row>
    <row r="96" spans="1:6" s="21" customFormat="1" ht="15" x14ac:dyDescent="0.25">
      <c r="A96" s="130"/>
      <c r="B96" s="112"/>
      <c r="C96" s="118" t="s">
        <v>25</v>
      </c>
      <c r="D96" s="105" t="str">
        <f>Report!C93</f>
        <v>Latino - Other</v>
      </c>
      <c r="E96" s="151" t="s">
        <v>76</v>
      </c>
      <c r="F96" s="198"/>
    </row>
    <row r="97" spans="1:6" ht="15" x14ac:dyDescent="0.25">
      <c r="B97" s="140"/>
      <c r="C97" s="222" t="str">
        <f>Report!C94</f>
        <v xml:space="preserve">Total Hispanic or Latina/o/Latinx </v>
      </c>
      <c r="D97" s="223"/>
      <c r="E97" s="152" t="s">
        <v>75</v>
      </c>
      <c r="F97" s="198"/>
    </row>
    <row r="98" spans="1:6" ht="15" x14ac:dyDescent="0.25">
      <c r="B98" s="119">
        <v>7</v>
      </c>
      <c r="C98" s="200" t="str">
        <f>Report!B95</f>
        <v>Mixed Race - Mixed Heritage</v>
      </c>
      <c r="D98" s="201"/>
      <c r="E98" s="154" t="s">
        <v>76</v>
      </c>
      <c r="F98" s="198"/>
    </row>
    <row r="99" spans="1:6" ht="15" x14ac:dyDescent="0.25">
      <c r="B99" s="119">
        <v>8</v>
      </c>
      <c r="C99" s="195" t="str">
        <f>Report!B96</f>
        <v>Unknown/Prefer Not to State</v>
      </c>
      <c r="D99" s="196"/>
      <c r="E99" s="161" t="s">
        <v>76</v>
      </c>
      <c r="F99" s="199"/>
    </row>
    <row r="100" spans="1:6" ht="24.6" customHeight="1" x14ac:dyDescent="0.25">
      <c r="B100" s="138"/>
      <c r="C100" s="187" t="str">
        <f>Report!A97</f>
        <v>Total number of adult clients by client-identified race/ethnicity:</v>
      </c>
      <c r="D100" s="187"/>
      <c r="E100" s="158" t="s">
        <v>75</v>
      </c>
      <c r="F100" s="165" t="s">
        <v>161</v>
      </c>
    </row>
    <row r="101" spans="1:6" ht="14.1" customHeight="1" x14ac:dyDescent="0.25">
      <c r="A101" s="130" t="s">
        <v>152</v>
      </c>
      <c r="B101" s="102" t="s">
        <v>21</v>
      </c>
      <c r="C101" s="188" t="str">
        <f>Report!B98</f>
        <v xml:space="preserve">PRIMARY LANGUAGE </v>
      </c>
      <c r="D101" s="188"/>
      <c r="E101" s="188"/>
      <c r="F101" s="188"/>
    </row>
    <row r="102" spans="1:6" ht="15" x14ac:dyDescent="0.25">
      <c r="A102" s="132"/>
      <c r="B102" s="112">
        <v>1</v>
      </c>
      <c r="C102" s="108"/>
      <c r="D102" s="105" t="str">
        <f>Report!C99</f>
        <v>English</v>
      </c>
      <c r="E102" s="145" t="s">
        <v>76</v>
      </c>
      <c r="F102" s="189" t="s">
        <v>164</v>
      </c>
    </row>
    <row r="103" spans="1:6" s="21" customFormat="1" ht="15" x14ac:dyDescent="0.25">
      <c r="A103" s="130"/>
      <c r="B103" s="112">
        <v>2</v>
      </c>
      <c r="C103" s="105"/>
      <c r="D103" s="106" t="str">
        <f>Report!C100</f>
        <v>Spanish</v>
      </c>
      <c r="E103" s="160" t="s">
        <v>76</v>
      </c>
      <c r="F103" s="189"/>
    </row>
    <row r="104" spans="1:6" ht="12.75" customHeight="1" x14ac:dyDescent="0.25">
      <c r="B104" s="112">
        <v>3</v>
      </c>
      <c r="C104" s="105"/>
      <c r="D104" s="105" t="str">
        <f>Report!C101</f>
        <v>American Sign Language</v>
      </c>
      <c r="E104" s="145" t="s">
        <v>76</v>
      </c>
      <c r="F104" s="189"/>
    </row>
    <row r="105" spans="1:6" ht="15" x14ac:dyDescent="0.25">
      <c r="B105" s="112">
        <v>4</v>
      </c>
      <c r="C105" s="105"/>
      <c r="D105" s="106" t="str">
        <f>Report!C102</f>
        <v>Arabic</v>
      </c>
      <c r="E105" s="160" t="s">
        <v>76</v>
      </c>
      <c r="F105" s="189"/>
    </row>
    <row r="106" spans="1:6" ht="15" x14ac:dyDescent="0.25">
      <c r="B106" s="112">
        <v>5</v>
      </c>
      <c r="C106" s="105"/>
      <c r="D106" s="105" t="str">
        <f>Report!C103</f>
        <v>Armenian</v>
      </c>
      <c r="E106" s="145" t="s">
        <v>76</v>
      </c>
      <c r="F106" s="189"/>
    </row>
    <row r="107" spans="1:6" ht="15" x14ac:dyDescent="0.25">
      <c r="B107" s="112">
        <v>6</v>
      </c>
      <c r="C107" s="105"/>
      <c r="D107" s="106" t="str">
        <f>Report!C104</f>
        <v>Chinese - Cantonese</v>
      </c>
      <c r="E107" s="160" t="s">
        <v>76</v>
      </c>
      <c r="F107" s="189"/>
    </row>
    <row r="108" spans="1:6" ht="15" x14ac:dyDescent="0.25">
      <c r="B108" s="112">
        <v>7</v>
      </c>
      <c r="C108" s="105"/>
      <c r="D108" s="105" t="str">
        <f>Report!C105</f>
        <v>Chinese - Mandarin</v>
      </c>
      <c r="E108" s="145" t="s">
        <v>76</v>
      </c>
      <c r="F108" s="189"/>
    </row>
    <row r="109" spans="1:6" ht="15" x14ac:dyDescent="0.25">
      <c r="B109" s="112">
        <v>8</v>
      </c>
      <c r="C109" s="105"/>
      <c r="D109" s="105" t="str">
        <f>Report!C106</f>
        <v>Farsi</v>
      </c>
      <c r="E109" s="145" t="s">
        <v>76</v>
      </c>
      <c r="F109" s="189"/>
    </row>
    <row r="110" spans="1:6" ht="15" x14ac:dyDescent="0.25">
      <c r="B110" s="112">
        <v>9</v>
      </c>
      <c r="C110" s="105"/>
      <c r="D110" s="106" t="str">
        <f>Report!C107</f>
        <v>Khmer (Cambodian)</v>
      </c>
      <c r="E110" s="160" t="s">
        <v>76</v>
      </c>
      <c r="F110" s="189"/>
    </row>
    <row r="111" spans="1:6" ht="15" x14ac:dyDescent="0.25">
      <c r="B111" s="112">
        <v>10</v>
      </c>
      <c r="C111" s="105"/>
      <c r="D111" s="105" t="str">
        <f>Report!C108</f>
        <v>Korean</v>
      </c>
      <c r="E111" s="145" t="s">
        <v>76</v>
      </c>
      <c r="F111" s="189"/>
    </row>
    <row r="112" spans="1:6" ht="15" x14ac:dyDescent="0.25">
      <c r="B112" s="112">
        <v>11</v>
      </c>
      <c r="C112" s="105"/>
      <c r="D112" s="106" t="str">
        <f>Report!C109</f>
        <v>Russian</v>
      </c>
      <c r="E112" s="160" t="s">
        <v>76</v>
      </c>
      <c r="F112" s="189"/>
    </row>
    <row r="113" spans="1:6" ht="15" x14ac:dyDescent="0.25">
      <c r="B113" s="112">
        <v>12</v>
      </c>
      <c r="C113" s="105"/>
      <c r="D113" s="105" t="str">
        <f>Report!C110</f>
        <v>Tagalog</v>
      </c>
      <c r="E113" s="145" t="s">
        <v>76</v>
      </c>
      <c r="F113" s="189"/>
    </row>
    <row r="114" spans="1:6" ht="15" x14ac:dyDescent="0.25">
      <c r="B114" s="112">
        <v>13</v>
      </c>
      <c r="C114" s="105"/>
      <c r="D114" s="106" t="str">
        <f>Report!C111</f>
        <v>Vietnamese</v>
      </c>
      <c r="E114" s="160" t="s">
        <v>76</v>
      </c>
      <c r="F114" s="189"/>
    </row>
    <row r="115" spans="1:6" ht="15" x14ac:dyDescent="0.25">
      <c r="B115" s="112">
        <v>14</v>
      </c>
      <c r="C115" s="105"/>
      <c r="D115" s="105" t="str">
        <f>Report!C112</f>
        <v>Other</v>
      </c>
      <c r="E115" s="145" t="s">
        <v>76</v>
      </c>
      <c r="F115" s="189"/>
    </row>
    <row r="116" spans="1:6" ht="15" x14ac:dyDescent="0.25">
      <c r="B116" s="112">
        <v>15</v>
      </c>
      <c r="C116" s="105"/>
      <c r="D116" s="106" t="str">
        <f>Report!C113</f>
        <v>Unknown/Prefer Not to State</v>
      </c>
      <c r="E116" s="160" t="s">
        <v>76</v>
      </c>
      <c r="F116" s="189"/>
    </row>
    <row r="117" spans="1:6" ht="29.1" customHeight="1" x14ac:dyDescent="0.25">
      <c r="B117" s="107"/>
      <c r="C117" s="190" t="str">
        <f>Report!A114</f>
        <v>Total number of adult clients by primary language:</v>
      </c>
      <c r="D117" s="190"/>
      <c r="E117" s="158" t="s">
        <v>75</v>
      </c>
      <c r="F117" s="165" t="s">
        <v>161</v>
      </c>
    </row>
    <row r="118" spans="1:6" ht="15" x14ac:dyDescent="0.25">
      <c r="A118" s="130" t="s">
        <v>153</v>
      </c>
      <c r="B118" s="137"/>
      <c r="C118" s="191" t="str">
        <f>Report!A115</f>
        <v xml:space="preserve">III. OTHER </v>
      </c>
      <c r="D118" s="191"/>
      <c r="E118" s="191"/>
      <c r="F118" s="191"/>
    </row>
    <row r="119" spans="1:6" ht="15" x14ac:dyDescent="0.25">
      <c r="B119" s="102"/>
      <c r="C119" s="186" t="str">
        <f>Report!B116</f>
        <v>SUPPORTIVE SERVICES FOR SHELTER CLIENTS</v>
      </c>
      <c r="D119" s="186"/>
      <c r="E119" s="186"/>
      <c r="F119" s="186"/>
    </row>
    <row r="120" spans="1:6" ht="48.95" customHeight="1" x14ac:dyDescent="0.25">
      <c r="B120" s="133" t="str">
        <f>Report!A117</f>
        <v>OS-1</v>
      </c>
      <c r="C120" s="192" t="str">
        <f>Report!B117</f>
        <v>Number of shelter clients that were provided psychological support services.</v>
      </c>
      <c r="D120" s="193"/>
      <c r="E120" s="166" t="s">
        <v>76</v>
      </c>
      <c r="F120" s="109" t="s">
        <v>165</v>
      </c>
    </row>
    <row r="121" spans="1:6" ht="44.1" customHeight="1" x14ac:dyDescent="0.25">
      <c r="B121" s="133" t="str">
        <f>Report!A118</f>
        <v>OS-2</v>
      </c>
      <c r="C121" s="192" t="str">
        <f>Report!B118</f>
        <v>Number of shelter clients that were provided peer counseling services.</v>
      </c>
      <c r="D121" s="193"/>
      <c r="E121" s="166" t="s">
        <v>76</v>
      </c>
      <c r="F121" s="109" t="s">
        <v>166</v>
      </c>
    </row>
    <row r="122" spans="1:6" ht="13.7" customHeight="1" x14ac:dyDescent="0.25">
      <c r="A122" s="130" t="s">
        <v>154</v>
      </c>
      <c r="B122" s="102"/>
      <c r="C122" s="186" t="str">
        <f>Report!B119</f>
        <v>SHELTER HOTLINE SERVICES</v>
      </c>
      <c r="D122" s="186"/>
      <c r="E122" s="186"/>
      <c r="F122" s="186"/>
    </row>
    <row r="123" spans="1:6" s="21" customFormat="1" ht="32.450000000000003" customHeight="1" x14ac:dyDescent="0.25">
      <c r="A123" s="130"/>
      <c r="B123" s="133" t="str">
        <f>Report!A120</f>
        <v>OS-3</v>
      </c>
      <c r="C123" s="192" t="str">
        <f>Report!B120</f>
        <v>Number of hotline callers provided with referrals.</v>
      </c>
      <c r="D123" s="193"/>
      <c r="E123" s="166" t="s">
        <v>76</v>
      </c>
      <c r="F123" s="109" t="s">
        <v>156</v>
      </c>
    </row>
    <row r="124" spans="1:6" ht="35.450000000000003" customHeight="1" x14ac:dyDescent="0.25">
      <c r="B124" s="133" t="str">
        <f>Report!A121</f>
        <v>OS-4</v>
      </c>
      <c r="C124" s="192" t="str">
        <f>Report!B121</f>
        <v>Number of hotline callers that were referred to an emergency shelter outside of your agency.</v>
      </c>
      <c r="D124" s="193"/>
      <c r="E124" s="166" t="s">
        <v>76</v>
      </c>
      <c r="F124" s="109" t="s">
        <v>167</v>
      </c>
    </row>
    <row r="125" spans="1:6" ht="33" customHeight="1" x14ac:dyDescent="0.25">
      <c r="B125" s="133" t="str">
        <f>Report!A122</f>
        <v>OS-5</v>
      </c>
      <c r="C125" s="192" t="str">
        <f>Report!B122</f>
        <v>Number of hotline callers sheltered at your agency.</v>
      </c>
      <c r="D125" s="193"/>
      <c r="E125" s="166" t="s">
        <v>76</v>
      </c>
      <c r="F125" s="109" t="s">
        <v>157</v>
      </c>
    </row>
    <row r="126" spans="1:6" s="9" customFormat="1" ht="17.100000000000001" customHeight="1" x14ac:dyDescent="0.25">
      <c r="A126" s="130"/>
      <c r="B126" s="120"/>
      <c r="C126" s="186" t="str">
        <f>Report!B123</f>
        <v>SHELTER BEDS</v>
      </c>
      <c r="D126" s="186"/>
      <c r="E126" s="186"/>
      <c r="F126" s="186"/>
    </row>
    <row r="127" spans="1:6" s="9" customFormat="1" ht="27.95" customHeight="1" x14ac:dyDescent="0.25">
      <c r="A127" s="130"/>
      <c r="B127" s="133" t="str">
        <f>Report!A124</f>
        <v>OS-6</v>
      </c>
      <c r="C127" s="192" t="str">
        <f>Report!B124</f>
        <v>How many domestic violence shelter beds does your site have in total? (Only report once)</v>
      </c>
      <c r="D127" s="193"/>
      <c r="E127" s="166" t="s">
        <v>76</v>
      </c>
      <c r="F127" s="109" t="s">
        <v>219</v>
      </c>
    </row>
    <row r="128" spans="1:6" s="9" customFormat="1" ht="33.950000000000003" customHeight="1" x14ac:dyDescent="0.25">
      <c r="A128" s="130"/>
      <c r="B128" s="133" t="str">
        <f>Report!A125</f>
        <v>OS-7</v>
      </c>
      <c r="C128" s="192" t="str">
        <f>Report!B125</f>
        <v>How many available domestic violence shelter beds did your agency have this month?</v>
      </c>
      <c r="D128" s="193"/>
      <c r="E128" s="166" t="s">
        <v>76</v>
      </c>
      <c r="F128" s="109" t="s">
        <v>158</v>
      </c>
    </row>
    <row r="129" spans="1:6" s="9" customFormat="1" ht="33" customHeight="1" x14ac:dyDescent="0.25">
      <c r="A129" s="9" t="s">
        <v>155</v>
      </c>
      <c r="B129" s="133" t="str">
        <f>Report!A126</f>
        <v>OS-8</v>
      </c>
      <c r="C129" s="192" t="str">
        <f>Report!B126</f>
        <v>How many domestic violence shelter beds were occupied during this reporting month?</v>
      </c>
      <c r="D129" s="193"/>
      <c r="E129" s="155" t="s">
        <v>76</v>
      </c>
      <c r="F129" s="109" t="s">
        <v>160</v>
      </c>
    </row>
    <row r="130" spans="1:6" s="9" customFormat="1" ht="32.25" customHeight="1" x14ac:dyDescent="0.25">
      <c r="A130" s="130"/>
      <c r="B130" s="133" t="str">
        <f>Report!A127</f>
        <v>rev 8.2024</v>
      </c>
      <c r="C130" s="121"/>
      <c r="D130" s="121"/>
      <c r="E130" s="156"/>
      <c r="F130" s="122"/>
    </row>
    <row r="131" spans="1:6" ht="32.25" customHeight="1" x14ac:dyDescent="0.25">
      <c r="B131" s="123"/>
      <c r="C131" s="124"/>
      <c r="D131" s="124"/>
      <c r="E131" s="157"/>
      <c r="F131" s="125"/>
    </row>
  </sheetData>
  <sheetProtection algorithmName="SHA-512" hashValue="KMOS9H+7EwHWUV4qQd0IZlkv1eQvY0e9rq+M47kZlanHuuotbrgL6BJGh6q+GSaGZYqAjAXQVw8P0y/Jyxfp8Q==" saltValue="S6mquhtnN8om4FzLmU/Pbg==" spinCount="100000" sheet="1" objects="1" scenarios="1" selectLockedCells="1"/>
  <mergeCells count="65">
    <mergeCell ref="C99:D99"/>
    <mergeCell ref="C86:D86"/>
    <mergeCell ref="B23:F23"/>
    <mergeCell ref="F58:F61"/>
    <mergeCell ref="C62:D62"/>
    <mergeCell ref="C63:F63"/>
    <mergeCell ref="F64:F70"/>
    <mergeCell ref="C16:D16"/>
    <mergeCell ref="C17:D17"/>
    <mergeCell ref="C9:D9"/>
    <mergeCell ref="C97:D97"/>
    <mergeCell ref="C92:D92"/>
    <mergeCell ref="B1:F1"/>
    <mergeCell ref="B2:F2"/>
    <mergeCell ref="B4:D4"/>
    <mergeCell ref="C5:D5"/>
    <mergeCell ref="C6:D6"/>
    <mergeCell ref="C7:D7"/>
    <mergeCell ref="C39:D39"/>
    <mergeCell ref="B11:F11"/>
    <mergeCell ref="C12:D12"/>
    <mergeCell ref="C13:D13"/>
    <mergeCell ref="C14:D14"/>
    <mergeCell ref="C15:D15"/>
    <mergeCell ref="B19:F19"/>
    <mergeCell ref="C24:F24"/>
    <mergeCell ref="F25:F30"/>
    <mergeCell ref="C31:D31"/>
    <mergeCell ref="C32:F32"/>
    <mergeCell ref="C10:D10"/>
    <mergeCell ref="E10:F10"/>
    <mergeCell ref="C8:D8"/>
    <mergeCell ref="C18:D18"/>
    <mergeCell ref="G25:G27"/>
    <mergeCell ref="C72:F72"/>
    <mergeCell ref="C73:D73"/>
    <mergeCell ref="F73:F99"/>
    <mergeCell ref="C74:D74"/>
    <mergeCell ref="C75:D75"/>
    <mergeCell ref="D93:E93"/>
    <mergeCell ref="C98:D98"/>
    <mergeCell ref="C71:D71"/>
    <mergeCell ref="C40:F40"/>
    <mergeCell ref="F41:F47"/>
    <mergeCell ref="C48:D48"/>
    <mergeCell ref="C49:F49"/>
    <mergeCell ref="F50:F55"/>
    <mergeCell ref="C56:D56"/>
    <mergeCell ref="C57:F57"/>
    <mergeCell ref="C129:D129"/>
    <mergeCell ref="C123:D123"/>
    <mergeCell ref="C124:D124"/>
    <mergeCell ref="C125:D125"/>
    <mergeCell ref="C126:F126"/>
    <mergeCell ref="C127:D127"/>
    <mergeCell ref="C128:D128"/>
    <mergeCell ref="C122:F122"/>
    <mergeCell ref="C100:D100"/>
    <mergeCell ref="C101:F101"/>
    <mergeCell ref="F102:F116"/>
    <mergeCell ref="C117:D117"/>
    <mergeCell ref="C118:F118"/>
    <mergeCell ref="C119:F119"/>
    <mergeCell ref="C120:D120"/>
    <mergeCell ref="C121:D121"/>
  </mergeCells>
  <printOptions horizontalCentered="1"/>
  <pageMargins left="0.2" right="0.2" top="0.25" bottom="0.25" header="0.55000000000000004" footer="0.3"/>
  <pageSetup scale="53" fitToHeight="0" orientation="portrait" horizontalDpi="90" verticalDpi="90" r:id="rId1"/>
  <rowBreaks count="1" manualBreakCount="1">
    <brk id="48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96D0F-2C6A-4714-A02F-A07BDE01AE65}">
  <sheetPr>
    <pageSetUpPr fitToPage="1"/>
  </sheetPr>
  <dimension ref="A1:P127"/>
  <sheetViews>
    <sheetView tabSelected="1" zoomScale="80" zoomScaleNormal="80" zoomScaleSheetLayoutView="90" zoomScalePageLayoutView="90" workbookViewId="0">
      <selection activeCell="T2" sqref="T2"/>
    </sheetView>
  </sheetViews>
  <sheetFormatPr defaultColWidth="9.140625" defaultRowHeight="14.25" x14ac:dyDescent="0.2"/>
  <cols>
    <col min="1" max="1" width="9.85546875" style="5" customWidth="1"/>
    <col min="2" max="2" width="6.140625" style="1" customWidth="1"/>
    <col min="3" max="3" width="50.85546875" style="1" customWidth="1"/>
    <col min="4" max="4" width="8.5703125" style="3" customWidth="1"/>
    <col min="5" max="5" width="8.85546875" style="3" customWidth="1"/>
    <col min="6" max="6" width="7.42578125" style="3" customWidth="1"/>
    <col min="7" max="7" width="7.140625" style="4" customWidth="1"/>
    <col min="8" max="8" width="8.42578125" style="3" customWidth="1"/>
    <col min="9" max="9" width="7.85546875" style="3" customWidth="1"/>
    <col min="10" max="11" width="8.140625" style="3" customWidth="1"/>
    <col min="12" max="12" width="9.140625" style="3"/>
    <col min="13" max="13" width="8.42578125" style="3" customWidth="1"/>
    <col min="14" max="14" width="8.5703125" style="3" customWidth="1"/>
    <col min="15" max="15" width="7.85546875" style="3" customWidth="1"/>
    <col min="16" max="16" width="12.140625" style="2" customWidth="1"/>
    <col min="17" max="16384" width="9.140625" style="1"/>
  </cols>
  <sheetData>
    <row r="1" spans="1:16" ht="40.5" customHeight="1" x14ac:dyDescent="0.25">
      <c r="A1" s="240" t="s">
        <v>111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</row>
    <row r="2" spans="1:16" s="16" customFormat="1" ht="43.5" customHeight="1" x14ac:dyDescent="0.25">
      <c r="A2" s="245" t="s">
        <v>201</v>
      </c>
      <c r="B2" s="246"/>
      <c r="C2" s="247"/>
      <c r="D2" s="248"/>
      <c r="E2" s="248"/>
      <c r="F2" s="249"/>
      <c r="G2" s="244" t="s">
        <v>73</v>
      </c>
      <c r="H2" s="244"/>
      <c r="I2" s="243"/>
      <c r="J2" s="243"/>
      <c r="K2" s="242" t="s">
        <v>72</v>
      </c>
      <c r="L2" s="242"/>
      <c r="M2" s="242"/>
      <c r="N2" s="242"/>
      <c r="O2" s="243"/>
      <c r="P2" s="243"/>
    </row>
    <row r="3" spans="1:16" s="16" customFormat="1" ht="29.1" customHeight="1" x14ac:dyDescent="0.25">
      <c r="A3" s="264" t="s">
        <v>71</v>
      </c>
      <c r="B3" s="265"/>
      <c r="C3" s="266"/>
      <c r="D3" s="272"/>
      <c r="E3" s="273"/>
      <c r="F3" s="273"/>
      <c r="G3" s="273"/>
      <c r="H3" s="273"/>
      <c r="I3" s="273"/>
      <c r="J3" s="274"/>
      <c r="K3" s="269" t="s">
        <v>214</v>
      </c>
      <c r="L3" s="270"/>
      <c r="M3" s="270"/>
      <c r="N3" s="271"/>
      <c r="O3" s="267"/>
      <c r="P3" s="268"/>
    </row>
    <row r="4" spans="1:16" s="16" customFormat="1" ht="30" customHeight="1" x14ac:dyDescent="0.25">
      <c r="A4" s="264" t="s">
        <v>110</v>
      </c>
      <c r="B4" s="265"/>
      <c r="C4" s="266"/>
      <c r="D4" s="295"/>
      <c r="E4" s="296"/>
      <c r="F4" s="296"/>
      <c r="G4" s="296"/>
      <c r="H4" s="296"/>
      <c r="I4" s="296"/>
      <c r="J4" s="297"/>
      <c r="K4" s="293" t="s">
        <v>215</v>
      </c>
      <c r="L4" s="293"/>
      <c r="M4" s="293"/>
      <c r="N4" s="294"/>
      <c r="O4" s="277"/>
      <c r="P4" s="278"/>
    </row>
    <row r="5" spans="1:16" s="16" customFormat="1" ht="30" customHeight="1" x14ac:dyDescent="0.25">
      <c r="A5" s="285" t="s">
        <v>177</v>
      </c>
      <c r="B5" s="286"/>
      <c r="C5" s="287"/>
      <c r="D5" s="302">
        <f>P10</f>
        <v>0</v>
      </c>
      <c r="E5" s="303"/>
      <c r="F5" s="298" t="s">
        <v>220</v>
      </c>
      <c r="G5" s="298"/>
      <c r="H5" s="298"/>
      <c r="I5" s="298"/>
      <c r="J5" s="298"/>
      <c r="K5" s="298"/>
      <c r="L5" s="298"/>
      <c r="M5" s="298"/>
      <c r="N5" s="299"/>
      <c r="O5" s="291">
        <f>P13</f>
        <v>0</v>
      </c>
      <c r="P5" s="292"/>
    </row>
    <row r="6" spans="1:16" s="16" customFormat="1" ht="30" customHeight="1" x14ac:dyDescent="0.25">
      <c r="A6" s="288" t="s">
        <v>99</v>
      </c>
      <c r="B6" s="289"/>
      <c r="C6" s="290"/>
      <c r="D6" s="300">
        <f>SUM(D4,O4)</f>
        <v>0</v>
      </c>
      <c r="E6" s="301"/>
      <c r="F6" s="70"/>
      <c r="G6" s="90"/>
      <c r="H6" s="91"/>
      <c r="I6" s="91"/>
      <c r="J6" s="91"/>
      <c r="K6" s="91"/>
      <c r="L6" s="91"/>
      <c r="M6" s="91"/>
      <c r="N6" s="92"/>
      <c r="O6" s="93"/>
      <c r="P6" s="94"/>
    </row>
    <row r="7" spans="1:16" s="6" customFormat="1" ht="29.1" customHeight="1" x14ac:dyDescent="0.25">
      <c r="A7" s="275" t="s">
        <v>216</v>
      </c>
      <c r="B7" s="275"/>
      <c r="C7" s="275"/>
      <c r="D7" s="72" t="s">
        <v>202</v>
      </c>
      <c r="E7" s="72" t="s">
        <v>203</v>
      </c>
      <c r="F7" s="72" t="s">
        <v>204</v>
      </c>
      <c r="G7" s="72" t="s">
        <v>205</v>
      </c>
      <c r="H7" s="72" t="s">
        <v>206</v>
      </c>
      <c r="I7" s="72" t="s">
        <v>207</v>
      </c>
      <c r="J7" s="72" t="s">
        <v>208</v>
      </c>
      <c r="K7" s="72" t="s">
        <v>209</v>
      </c>
      <c r="L7" s="72" t="s">
        <v>210</v>
      </c>
      <c r="M7" s="72" t="s">
        <v>211</v>
      </c>
      <c r="N7" s="72" t="s">
        <v>212</v>
      </c>
      <c r="O7" s="72" t="s">
        <v>213</v>
      </c>
      <c r="P7" s="72" t="s">
        <v>70</v>
      </c>
    </row>
    <row r="8" spans="1:16" s="6" customFormat="1" ht="24.6" customHeight="1" x14ac:dyDescent="0.25">
      <c r="A8" s="224" t="s">
        <v>87</v>
      </c>
      <c r="B8" s="225"/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5"/>
      <c r="N8" s="225"/>
      <c r="O8" s="225"/>
      <c r="P8" s="226"/>
    </row>
    <row r="9" spans="1:16" ht="32.450000000000003" customHeight="1" x14ac:dyDescent="0.25">
      <c r="A9" s="32">
        <v>1</v>
      </c>
      <c r="B9" s="13"/>
      <c r="C9" s="30" t="s">
        <v>88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11">
        <f>SUM(D9:O9)</f>
        <v>0</v>
      </c>
    </row>
    <row r="10" spans="1:16" ht="32.450000000000003" customHeight="1" x14ac:dyDescent="0.25">
      <c r="A10" s="32">
        <v>2</v>
      </c>
      <c r="B10" s="13"/>
      <c r="C10" s="29" t="s">
        <v>186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4">
        <f>SUM(D10:O10)</f>
        <v>0</v>
      </c>
    </row>
    <row r="11" spans="1:16" ht="28.5" customHeight="1" x14ac:dyDescent="0.25">
      <c r="A11" s="32">
        <v>3</v>
      </c>
      <c r="B11" s="13"/>
      <c r="C11" s="12" t="s">
        <v>187</v>
      </c>
      <c r="D11" s="88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11">
        <f>SUM(D11:O11)</f>
        <v>0</v>
      </c>
    </row>
    <row r="12" spans="1:16" ht="27" customHeight="1" x14ac:dyDescent="0.25">
      <c r="A12" s="10"/>
      <c r="B12" s="96"/>
      <c r="C12" s="23" t="s">
        <v>106</v>
      </c>
      <c r="D12" s="31">
        <f t="shared" ref="D12:O12" si="0">SUM(D10:D11)</f>
        <v>0</v>
      </c>
      <c r="E12" s="31">
        <f t="shared" si="0"/>
        <v>0</v>
      </c>
      <c r="F12" s="31">
        <f t="shared" si="0"/>
        <v>0</v>
      </c>
      <c r="G12" s="31">
        <f t="shared" si="0"/>
        <v>0</v>
      </c>
      <c r="H12" s="31">
        <f t="shared" si="0"/>
        <v>0</v>
      </c>
      <c r="I12" s="31">
        <f t="shared" si="0"/>
        <v>0</v>
      </c>
      <c r="J12" s="31">
        <f t="shared" si="0"/>
        <v>0</v>
      </c>
      <c r="K12" s="31">
        <f t="shared" si="0"/>
        <v>0</v>
      </c>
      <c r="L12" s="31">
        <f t="shared" si="0"/>
        <v>0</v>
      </c>
      <c r="M12" s="31">
        <f t="shared" si="0"/>
        <v>0</v>
      </c>
      <c r="N12" s="31">
        <f t="shared" si="0"/>
        <v>0</v>
      </c>
      <c r="O12" s="31">
        <f t="shared" si="0"/>
        <v>0</v>
      </c>
      <c r="P12" s="89"/>
    </row>
    <row r="13" spans="1:16" ht="32.450000000000003" customHeight="1" x14ac:dyDescent="0.25">
      <c r="A13" s="33">
        <v>4</v>
      </c>
      <c r="B13" s="28"/>
      <c r="C13" s="25" t="s">
        <v>188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>
        <f>SUM(D13:O13)</f>
        <v>0</v>
      </c>
    </row>
    <row r="14" spans="1:16" ht="28.5" customHeight="1" x14ac:dyDescent="0.25">
      <c r="A14" s="33">
        <v>5</v>
      </c>
      <c r="B14" s="28"/>
      <c r="C14" s="12" t="s">
        <v>185</v>
      </c>
      <c r="D14" s="88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11">
        <f>SUM(D14:O14)</f>
        <v>0</v>
      </c>
    </row>
    <row r="15" spans="1:16" ht="21.6" customHeight="1" x14ac:dyDescent="0.25">
      <c r="A15" s="10">
        <v>6</v>
      </c>
      <c r="B15" s="96"/>
      <c r="C15" s="126" t="s">
        <v>107</v>
      </c>
      <c r="D15" s="31">
        <f t="shared" ref="D15:O15" si="1">SUM(D13:D14)</f>
        <v>0</v>
      </c>
      <c r="E15" s="31">
        <f t="shared" si="1"/>
        <v>0</v>
      </c>
      <c r="F15" s="31">
        <f t="shared" si="1"/>
        <v>0</v>
      </c>
      <c r="G15" s="31">
        <f t="shared" si="1"/>
        <v>0</v>
      </c>
      <c r="H15" s="31">
        <f t="shared" si="1"/>
        <v>0</v>
      </c>
      <c r="I15" s="31">
        <f t="shared" si="1"/>
        <v>0</v>
      </c>
      <c r="J15" s="31">
        <f t="shared" si="1"/>
        <v>0</v>
      </c>
      <c r="K15" s="31">
        <f t="shared" si="1"/>
        <v>0</v>
      </c>
      <c r="L15" s="31">
        <f t="shared" si="1"/>
        <v>0</v>
      </c>
      <c r="M15" s="31">
        <f t="shared" si="1"/>
        <v>0</v>
      </c>
      <c r="N15" s="31">
        <f t="shared" si="1"/>
        <v>0</v>
      </c>
      <c r="O15" s="31">
        <f t="shared" si="1"/>
        <v>0</v>
      </c>
      <c r="P15" s="89"/>
    </row>
    <row r="16" spans="1:16" ht="23.25" customHeight="1" x14ac:dyDescent="0.25">
      <c r="A16" s="284" t="s">
        <v>179</v>
      </c>
      <c r="B16" s="284"/>
      <c r="C16" s="284"/>
      <c r="D16" s="284"/>
      <c r="E16" s="284"/>
      <c r="F16" s="284"/>
      <c r="G16" s="284"/>
      <c r="H16" s="284"/>
      <c r="I16" s="284"/>
      <c r="J16" s="284"/>
      <c r="K16" s="284"/>
      <c r="L16" s="284"/>
      <c r="M16" s="284"/>
      <c r="N16" s="284"/>
      <c r="O16" s="284"/>
      <c r="P16" s="284"/>
    </row>
    <row r="17" spans="1:16" ht="27" customHeight="1" x14ac:dyDescent="0.25">
      <c r="A17" s="33">
        <v>7</v>
      </c>
      <c r="B17" s="34"/>
      <c r="C17" s="75" t="s">
        <v>181</v>
      </c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7">
        <f t="shared" ref="P17:P18" si="2">SUM(D17:O17)</f>
        <v>0</v>
      </c>
    </row>
    <row r="18" spans="1:16" ht="26.1" customHeight="1" x14ac:dyDescent="0.25">
      <c r="A18" s="33">
        <v>8</v>
      </c>
      <c r="B18" s="34"/>
      <c r="C18" s="75" t="s">
        <v>182</v>
      </c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7">
        <f t="shared" si="2"/>
        <v>0</v>
      </c>
    </row>
    <row r="19" spans="1:16" ht="30.95" customHeight="1" x14ac:dyDescent="0.25">
      <c r="A19" s="78">
        <v>9</v>
      </c>
      <c r="B19" s="127"/>
      <c r="C19" s="128" t="s">
        <v>180</v>
      </c>
      <c r="D19" s="74">
        <f t="shared" ref="D19:O19" si="3">SUM(D17:D18)</f>
        <v>0</v>
      </c>
      <c r="E19" s="74">
        <f t="shared" si="3"/>
        <v>0</v>
      </c>
      <c r="F19" s="74">
        <f t="shared" si="3"/>
        <v>0</v>
      </c>
      <c r="G19" s="74">
        <f t="shared" si="3"/>
        <v>0</v>
      </c>
      <c r="H19" s="74">
        <f t="shared" si="3"/>
        <v>0</v>
      </c>
      <c r="I19" s="74">
        <f t="shared" si="3"/>
        <v>0</v>
      </c>
      <c r="J19" s="74">
        <f t="shared" si="3"/>
        <v>0</v>
      </c>
      <c r="K19" s="74">
        <f t="shared" si="3"/>
        <v>0</v>
      </c>
      <c r="L19" s="74">
        <f t="shared" si="3"/>
        <v>0</v>
      </c>
      <c r="M19" s="74">
        <f t="shared" si="3"/>
        <v>0</v>
      </c>
      <c r="N19" s="74">
        <f t="shared" si="3"/>
        <v>0</v>
      </c>
      <c r="O19" s="74">
        <f t="shared" si="3"/>
        <v>0</v>
      </c>
      <c r="P19" s="73">
        <f>SUM(D19:O19)</f>
        <v>0</v>
      </c>
    </row>
    <row r="20" spans="1:16" ht="29.45" customHeight="1" x14ac:dyDescent="0.25">
      <c r="A20" s="283" t="s">
        <v>196</v>
      </c>
      <c r="B20" s="283"/>
      <c r="C20" s="283"/>
      <c r="D20" s="283"/>
      <c r="E20" s="283"/>
      <c r="F20" s="283"/>
      <c r="G20" s="283"/>
      <c r="H20" s="283"/>
      <c r="I20" s="283"/>
      <c r="J20" s="283"/>
      <c r="K20" s="283"/>
      <c r="L20" s="283"/>
      <c r="M20" s="283"/>
      <c r="N20" s="283"/>
      <c r="O20" s="283"/>
      <c r="P20" s="283"/>
    </row>
    <row r="21" spans="1:16" ht="17.100000000000001" customHeight="1" x14ac:dyDescent="0.25">
      <c r="A21" s="71"/>
      <c r="B21" s="226" t="s">
        <v>85</v>
      </c>
      <c r="C21" s="276"/>
      <c r="D21" s="276"/>
      <c r="E21" s="276"/>
      <c r="F21" s="276"/>
      <c r="G21" s="276"/>
      <c r="H21" s="276"/>
      <c r="I21" s="276"/>
      <c r="J21" s="276"/>
      <c r="K21" s="276"/>
      <c r="L21" s="276"/>
      <c r="M21" s="276"/>
      <c r="N21" s="276"/>
      <c r="O21" s="276"/>
      <c r="P21" s="276"/>
    </row>
    <row r="22" spans="1:16" ht="17.100000000000001" customHeight="1" x14ac:dyDescent="0.25">
      <c r="A22" s="32">
        <v>1</v>
      </c>
      <c r="B22" s="36"/>
      <c r="C22" s="30" t="s">
        <v>69</v>
      </c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7">
        <f t="shared" ref="P22:P28" si="4">SUM(D22:O22)</f>
        <v>0</v>
      </c>
    </row>
    <row r="23" spans="1:16" ht="17.100000000000001" customHeight="1" x14ac:dyDescent="0.25">
      <c r="A23" s="32">
        <v>2</v>
      </c>
      <c r="B23" s="36"/>
      <c r="C23" s="38" t="s">
        <v>68</v>
      </c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40">
        <f t="shared" si="4"/>
        <v>0</v>
      </c>
    </row>
    <row r="24" spans="1:16" ht="17.100000000000001" customHeight="1" x14ac:dyDescent="0.25">
      <c r="A24" s="32">
        <v>3</v>
      </c>
      <c r="B24" s="36"/>
      <c r="C24" s="30" t="s">
        <v>227</v>
      </c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7">
        <f t="shared" si="4"/>
        <v>0</v>
      </c>
    </row>
    <row r="25" spans="1:16" ht="17.100000000000001" customHeight="1" x14ac:dyDescent="0.25">
      <c r="A25" s="32">
        <v>4</v>
      </c>
      <c r="B25" s="36"/>
      <c r="C25" s="41" t="s">
        <v>228</v>
      </c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42">
        <f t="shared" si="4"/>
        <v>0</v>
      </c>
    </row>
    <row r="26" spans="1:16" ht="17.100000000000001" customHeight="1" x14ac:dyDescent="0.25">
      <c r="A26" s="32">
        <v>5</v>
      </c>
      <c r="B26" s="36"/>
      <c r="C26" s="30" t="s">
        <v>226</v>
      </c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7">
        <f t="shared" si="4"/>
        <v>0</v>
      </c>
    </row>
    <row r="27" spans="1:16" ht="17.100000000000001" customHeight="1" x14ac:dyDescent="0.25">
      <c r="A27" s="32">
        <v>6</v>
      </c>
      <c r="B27" s="36"/>
      <c r="C27" s="41" t="s">
        <v>229</v>
      </c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42">
        <f t="shared" si="4"/>
        <v>0</v>
      </c>
    </row>
    <row r="28" spans="1:16" s="6" customFormat="1" ht="17.100000000000001" customHeight="1" x14ac:dyDescent="0.25">
      <c r="A28" s="231" t="s">
        <v>189</v>
      </c>
      <c r="B28" s="231"/>
      <c r="C28" s="231"/>
      <c r="D28" s="43">
        <f t="shared" ref="D28:O28" si="5">SUM(D22:D27)</f>
        <v>0</v>
      </c>
      <c r="E28" s="43">
        <f t="shared" si="5"/>
        <v>0</v>
      </c>
      <c r="F28" s="43">
        <f t="shared" si="5"/>
        <v>0</v>
      </c>
      <c r="G28" s="43">
        <f t="shared" si="5"/>
        <v>0</v>
      </c>
      <c r="H28" s="43">
        <f t="shared" si="5"/>
        <v>0</v>
      </c>
      <c r="I28" s="43">
        <f t="shared" si="5"/>
        <v>0</v>
      </c>
      <c r="J28" s="43">
        <f t="shared" si="5"/>
        <v>0</v>
      </c>
      <c r="K28" s="43">
        <f t="shared" si="5"/>
        <v>0</v>
      </c>
      <c r="L28" s="43">
        <f t="shared" si="5"/>
        <v>0</v>
      </c>
      <c r="M28" s="43">
        <f t="shared" si="5"/>
        <v>0</v>
      </c>
      <c r="N28" s="43">
        <f t="shared" si="5"/>
        <v>0</v>
      </c>
      <c r="O28" s="43">
        <f t="shared" si="5"/>
        <v>0</v>
      </c>
      <c r="P28" s="44">
        <f t="shared" si="4"/>
        <v>0</v>
      </c>
    </row>
    <row r="29" spans="1:16" s="6" customFormat="1" ht="17.100000000000001" customHeight="1" x14ac:dyDescent="0.25">
      <c r="A29" s="71"/>
      <c r="B29" s="226" t="s">
        <v>84</v>
      </c>
      <c r="C29" s="276"/>
      <c r="D29" s="276"/>
      <c r="E29" s="276"/>
      <c r="F29" s="276"/>
      <c r="G29" s="276"/>
      <c r="H29" s="276"/>
      <c r="I29" s="276"/>
      <c r="J29" s="276"/>
      <c r="K29" s="276"/>
      <c r="L29" s="276"/>
      <c r="M29" s="276"/>
      <c r="N29" s="276"/>
      <c r="O29" s="276"/>
      <c r="P29" s="276"/>
    </row>
    <row r="30" spans="1:16" s="6" customFormat="1" ht="17.100000000000001" customHeight="1" x14ac:dyDescent="0.25">
      <c r="A30" s="32">
        <v>1</v>
      </c>
      <c r="B30" s="47"/>
      <c r="C30" s="49" t="s">
        <v>183</v>
      </c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40">
        <f t="shared" ref="P30" si="6">SUM(D30:O30)</f>
        <v>0</v>
      </c>
    </row>
    <row r="31" spans="1:16" ht="17.100000000000001" customHeight="1" x14ac:dyDescent="0.25">
      <c r="A31" s="32">
        <v>2</v>
      </c>
      <c r="B31" s="47"/>
      <c r="C31" s="49" t="s">
        <v>190</v>
      </c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7">
        <f t="shared" ref="P31:P36" si="7">SUM(D31:O31)</f>
        <v>0</v>
      </c>
    </row>
    <row r="32" spans="1:16" ht="17.100000000000001" customHeight="1" x14ac:dyDescent="0.25">
      <c r="A32" s="32">
        <v>3</v>
      </c>
      <c r="B32" s="47"/>
      <c r="C32" s="48" t="s">
        <v>191</v>
      </c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40">
        <f t="shared" si="7"/>
        <v>0</v>
      </c>
    </row>
    <row r="33" spans="1:16" ht="17.100000000000001" customHeight="1" x14ac:dyDescent="0.25">
      <c r="A33" s="32">
        <v>4</v>
      </c>
      <c r="B33" s="47"/>
      <c r="C33" s="50" t="s">
        <v>192</v>
      </c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7">
        <f t="shared" si="7"/>
        <v>0</v>
      </c>
    </row>
    <row r="34" spans="1:16" ht="17.100000000000001" customHeight="1" x14ac:dyDescent="0.25">
      <c r="A34" s="32">
        <v>5</v>
      </c>
      <c r="B34" s="51"/>
      <c r="C34" s="52" t="s">
        <v>193</v>
      </c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40">
        <f t="shared" si="7"/>
        <v>0</v>
      </c>
    </row>
    <row r="35" spans="1:16" ht="17.100000000000001" customHeight="1" x14ac:dyDescent="0.25">
      <c r="A35" s="32">
        <v>6</v>
      </c>
      <c r="B35" s="51"/>
      <c r="C35" s="53" t="s">
        <v>229</v>
      </c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7">
        <f t="shared" si="7"/>
        <v>0</v>
      </c>
    </row>
    <row r="36" spans="1:16" s="6" customFormat="1" ht="17.100000000000001" customHeight="1" x14ac:dyDescent="0.25">
      <c r="A36" s="231" t="s">
        <v>103</v>
      </c>
      <c r="B36" s="231"/>
      <c r="C36" s="231"/>
      <c r="D36" s="55">
        <f>SUM(D30:D35)</f>
        <v>0</v>
      </c>
      <c r="E36" s="55">
        <f t="shared" ref="E36:O36" si="8">SUM(E30:E35)</f>
        <v>0</v>
      </c>
      <c r="F36" s="55">
        <f t="shared" si="8"/>
        <v>0</v>
      </c>
      <c r="G36" s="55">
        <f t="shared" si="8"/>
        <v>0</v>
      </c>
      <c r="H36" s="55">
        <f t="shared" si="8"/>
        <v>0</v>
      </c>
      <c r="I36" s="55">
        <f t="shared" si="8"/>
        <v>0</v>
      </c>
      <c r="J36" s="55">
        <f t="shared" si="8"/>
        <v>0</v>
      </c>
      <c r="K36" s="55">
        <f t="shared" si="8"/>
        <v>0</v>
      </c>
      <c r="L36" s="55">
        <f t="shared" si="8"/>
        <v>0</v>
      </c>
      <c r="M36" s="55">
        <f t="shared" si="8"/>
        <v>0</v>
      </c>
      <c r="N36" s="55">
        <f t="shared" si="8"/>
        <v>0</v>
      </c>
      <c r="O36" s="55">
        <f t="shared" si="8"/>
        <v>0</v>
      </c>
      <c r="P36" s="44">
        <f t="shared" si="7"/>
        <v>0</v>
      </c>
    </row>
    <row r="37" spans="1:16" s="6" customFormat="1" ht="17.100000000000001" customHeight="1" x14ac:dyDescent="0.25">
      <c r="A37" s="71"/>
      <c r="B37" s="250" t="s">
        <v>83</v>
      </c>
      <c r="C37" s="251"/>
      <c r="D37" s="251"/>
      <c r="E37" s="251"/>
      <c r="F37" s="251"/>
      <c r="G37" s="251"/>
      <c r="H37" s="251"/>
      <c r="I37" s="251"/>
      <c r="J37" s="251"/>
      <c r="K37" s="251"/>
      <c r="L37" s="251"/>
      <c r="M37" s="251"/>
      <c r="N37" s="251"/>
      <c r="O37" s="251"/>
      <c r="P37" s="251"/>
    </row>
    <row r="38" spans="1:16" ht="17.100000000000001" customHeight="1" x14ac:dyDescent="0.25">
      <c r="A38" s="32">
        <v>1</v>
      </c>
      <c r="B38" s="36"/>
      <c r="C38" s="50" t="s">
        <v>231</v>
      </c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7">
        <f t="shared" ref="P38:P45" si="9">SUM(D38:O38)</f>
        <v>0</v>
      </c>
    </row>
    <row r="39" spans="1:16" ht="17.100000000000001" customHeight="1" x14ac:dyDescent="0.25">
      <c r="A39" s="32">
        <v>2</v>
      </c>
      <c r="B39" s="36"/>
      <c r="C39" s="48" t="s">
        <v>66</v>
      </c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42">
        <f t="shared" si="9"/>
        <v>0</v>
      </c>
    </row>
    <row r="40" spans="1:16" ht="17.100000000000001" customHeight="1" x14ac:dyDescent="0.25">
      <c r="A40" s="32">
        <v>3</v>
      </c>
      <c r="B40" s="36"/>
      <c r="C40" s="50" t="s">
        <v>232</v>
      </c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7">
        <f t="shared" si="9"/>
        <v>0</v>
      </c>
    </row>
    <row r="41" spans="1:16" ht="17.100000000000001" customHeight="1" x14ac:dyDescent="0.25">
      <c r="A41" s="32">
        <v>4</v>
      </c>
      <c r="B41" s="36"/>
      <c r="C41" s="48" t="s">
        <v>233</v>
      </c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40">
        <f t="shared" si="9"/>
        <v>0</v>
      </c>
    </row>
    <row r="42" spans="1:16" ht="17.100000000000001" customHeight="1" x14ac:dyDescent="0.25">
      <c r="A42" s="32">
        <v>5</v>
      </c>
      <c r="B42" s="36"/>
      <c r="C42" s="50" t="s">
        <v>234</v>
      </c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7">
        <f t="shared" si="9"/>
        <v>0</v>
      </c>
    </row>
    <row r="43" spans="1:16" ht="17.100000000000001" customHeight="1" x14ac:dyDescent="0.25">
      <c r="A43" s="32">
        <v>6</v>
      </c>
      <c r="B43" s="36"/>
      <c r="C43" s="54" t="s">
        <v>235</v>
      </c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40">
        <f t="shared" si="9"/>
        <v>0</v>
      </c>
    </row>
    <row r="44" spans="1:16" ht="17.100000000000001" customHeight="1" x14ac:dyDescent="0.25">
      <c r="A44" s="32">
        <v>7</v>
      </c>
      <c r="B44" s="36"/>
      <c r="C44" s="30" t="s">
        <v>230</v>
      </c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7">
        <f t="shared" si="9"/>
        <v>0</v>
      </c>
    </row>
    <row r="45" spans="1:16" s="6" customFormat="1" ht="20.100000000000001" customHeight="1" x14ac:dyDescent="0.25">
      <c r="A45" s="231" t="s">
        <v>102</v>
      </c>
      <c r="B45" s="231"/>
      <c r="C45" s="231"/>
      <c r="D45" s="55">
        <f t="shared" ref="D45:O45" si="10">SUM(D38:D44)</f>
        <v>0</v>
      </c>
      <c r="E45" s="43">
        <f t="shared" si="10"/>
        <v>0</v>
      </c>
      <c r="F45" s="43">
        <f t="shared" si="10"/>
        <v>0</v>
      </c>
      <c r="G45" s="43">
        <f t="shared" si="10"/>
        <v>0</v>
      </c>
      <c r="H45" s="43">
        <f t="shared" si="10"/>
        <v>0</v>
      </c>
      <c r="I45" s="43">
        <f t="shared" si="10"/>
        <v>0</v>
      </c>
      <c r="J45" s="43">
        <f t="shared" si="10"/>
        <v>0</v>
      </c>
      <c r="K45" s="43">
        <f t="shared" si="10"/>
        <v>0</v>
      </c>
      <c r="L45" s="43">
        <f t="shared" si="10"/>
        <v>0</v>
      </c>
      <c r="M45" s="43">
        <f t="shared" si="10"/>
        <v>0</v>
      </c>
      <c r="N45" s="43">
        <f t="shared" si="10"/>
        <v>0</v>
      </c>
      <c r="O45" s="43">
        <f t="shared" si="10"/>
        <v>0</v>
      </c>
      <c r="P45" s="44">
        <f t="shared" si="9"/>
        <v>0</v>
      </c>
    </row>
    <row r="46" spans="1:16" s="6" customFormat="1" ht="17.100000000000001" customHeight="1" x14ac:dyDescent="0.25">
      <c r="A46" s="71"/>
      <c r="B46" s="250" t="s">
        <v>86</v>
      </c>
      <c r="C46" s="251"/>
      <c r="D46" s="251"/>
      <c r="E46" s="251"/>
      <c r="F46" s="251"/>
      <c r="G46" s="251"/>
      <c r="H46" s="251"/>
      <c r="I46" s="251"/>
      <c r="J46" s="251"/>
      <c r="K46" s="251"/>
      <c r="L46" s="251"/>
      <c r="M46" s="251"/>
      <c r="N46" s="251"/>
      <c r="O46" s="251"/>
      <c r="P46" s="251"/>
    </row>
    <row r="47" spans="1:16" ht="17.100000000000001" customHeight="1" x14ac:dyDescent="0.25">
      <c r="A47" s="32">
        <v>1</v>
      </c>
      <c r="B47" s="36"/>
      <c r="C47" s="50" t="s">
        <v>64</v>
      </c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7">
        <f t="shared" ref="P47:P53" si="11">SUM(D47:O47)</f>
        <v>0</v>
      </c>
    </row>
    <row r="48" spans="1:16" ht="17.100000000000001" customHeight="1" x14ac:dyDescent="0.25">
      <c r="A48" s="32">
        <v>2</v>
      </c>
      <c r="B48" s="36"/>
      <c r="C48" s="41" t="s">
        <v>63</v>
      </c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42">
        <f t="shared" si="11"/>
        <v>0</v>
      </c>
    </row>
    <row r="49" spans="1:16" ht="17.100000000000001" customHeight="1" x14ac:dyDescent="0.25">
      <c r="A49" s="32">
        <v>3</v>
      </c>
      <c r="B49" s="36"/>
      <c r="C49" s="30" t="s">
        <v>62</v>
      </c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7">
        <f t="shared" si="11"/>
        <v>0</v>
      </c>
    </row>
    <row r="50" spans="1:16" ht="17.100000000000001" customHeight="1" x14ac:dyDescent="0.25">
      <c r="A50" s="32">
        <v>4</v>
      </c>
      <c r="B50" s="36"/>
      <c r="C50" s="41" t="s">
        <v>61</v>
      </c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42">
        <f t="shared" si="11"/>
        <v>0</v>
      </c>
    </row>
    <row r="51" spans="1:16" ht="17.100000000000001" customHeight="1" x14ac:dyDescent="0.25">
      <c r="A51" s="32">
        <v>5</v>
      </c>
      <c r="B51" s="36"/>
      <c r="C51" s="30" t="s">
        <v>60</v>
      </c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7">
        <f t="shared" si="11"/>
        <v>0</v>
      </c>
    </row>
    <row r="52" spans="1:16" ht="17.100000000000001" customHeight="1" x14ac:dyDescent="0.25">
      <c r="A52" s="32">
        <v>6</v>
      </c>
      <c r="B52" s="36"/>
      <c r="C52" s="41" t="s">
        <v>229</v>
      </c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42">
        <f t="shared" si="11"/>
        <v>0</v>
      </c>
    </row>
    <row r="53" spans="1:16" s="6" customFormat="1" ht="17.100000000000001" customHeight="1" x14ac:dyDescent="0.25">
      <c r="A53" s="231" t="s">
        <v>101</v>
      </c>
      <c r="B53" s="231"/>
      <c r="C53" s="231"/>
      <c r="D53" s="55">
        <f t="shared" ref="D53:O53" si="12">SUM(D47:D52)</f>
        <v>0</v>
      </c>
      <c r="E53" s="43">
        <f t="shared" si="12"/>
        <v>0</v>
      </c>
      <c r="F53" s="43">
        <f t="shared" si="12"/>
        <v>0</v>
      </c>
      <c r="G53" s="43">
        <f t="shared" si="12"/>
        <v>0</v>
      </c>
      <c r="H53" s="43">
        <f t="shared" si="12"/>
        <v>0</v>
      </c>
      <c r="I53" s="43">
        <f t="shared" si="12"/>
        <v>0</v>
      </c>
      <c r="J53" s="43">
        <f t="shared" si="12"/>
        <v>0</v>
      </c>
      <c r="K53" s="43">
        <f t="shared" si="12"/>
        <v>0</v>
      </c>
      <c r="L53" s="43">
        <f t="shared" si="12"/>
        <v>0</v>
      </c>
      <c r="M53" s="43">
        <f t="shared" si="12"/>
        <v>0</v>
      </c>
      <c r="N53" s="43">
        <f t="shared" si="12"/>
        <v>0</v>
      </c>
      <c r="O53" s="43">
        <f t="shared" si="12"/>
        <v>0</v>
      </c>
      <c r="P53" s="44">
        <f t="shared" si="11"/>
        <v>0</v>
      </c>
    </row>
    <row r="54" spans="1:16" s="6" customFormat="1" ht="20.25" customHeight="1" x14ac:dyDescent="0.25">
      <c r="A54" s="71"/>
      <c r="B54" s="250" t="s">
        <v>100</v>
      </c>
      <c r="C54" s="251"/>
      <c r="D54" s="251"/>
      <c r="E54" s="251"/>
      <c r="F54" s="251"/>
      <c r="G54" s="251"/>
      <c r="H54" s="251"/>
      <c r="I54" s="251"/>
      <c r="J54" s="251"/>
      <c r="K54" s="251"/>
      <c r="L54" s="251"/>
      <c r="M54" s="251"/>
      <c r="N54" s="251"/>
      <c r="O54" s="251"/>
      <c r="P54" s="251"/>
    </row>
    <row r="55" spans="1:16" ht="17.100000000000001" customHeight="1" x14ac:dyDescent="0.25">
      <c r="A55" s="32">
        <v>1</v>
      </c>
      <c r="B55" s="36"/>
      <c r="C55" s="50" t="s">
        <v>58</v>
      </c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7">
        <f>SUM(D55:O55)</f>
        <v>0</v>
      </c>
    </row>
    <row r="56" spans="1:16" ht="17.100000000000001" customHeight="1" x14ac:dyDescent="0.25">
      <c r="A56" s="32">
        <v>2</v>
      </c>
      <c r="B56" s="36"/>
      <c r="C56" s="48" t="s">
        <v>57</v>
      </c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42">
        <f>SUM(D56:O56)</f>
        <v>0</v>
      </c>
    </row>
    <row r="57" spans="1:16" ht="17.100000000000001" customHeight="1" x14ac:dyDescent="0.25">
      <c r="A57" s="32">
        <v>3</v>
      </c>
      <c r="B57" s="36"/>
      <c r="C57" s="56" t="s">
        <v>56</v>
      </c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7">
        <f>SUM(D57:O57)</f>
        <v>0</v>
      </c>
    </row>
    <row r="58" spans="1:16" ht="17.100000000000001" customHeight="1" x14ac:dyDescent="0.25">
      <c r="A58" s="32">
        <v>4</v>
      </c>
      <c r="B58" s="36"/>
      <c r="C58" s="57" t="s">
        <v>229</v>
      </c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42">
        <f>SUM(D58:O58)</f>
        <v>0</v>
      </c>
    </row>
    <row r="59" spans="1:16" s="6" customFormat="1" ht="17.100000000000001" customHeight="1" x14ac:dyDescent="0.25">
      <c r="A59" s="231" t="s">
        <v>194</v>
      </c>
      <c r="B59" s="231"/>
      <c r="C59" s="231"/>
      <c r="D59" s="43">
        <f t="shared" ref="D59:O59" si="13">SUM(D55:D58)</f>
        <v>0</v>
      </c>
      <c r="E59" s="43">
        <f t="shared" si="13"/>
        <v>0</v>
      </c>
      <c r="F59" s="43">
        <f t="shared" si="13"/>
        <v>0</v>
      </c>
      <c r="G59" s="43">
        <f t="shared" si="13"/>
        <v>0</v>
      </c>
      <c r="H59" s="43">
        <f t="shared" si="13"/>
        <v>0</v>
      </c>
      <c r="I59" s="43">
        <f t="shared" si="13"/>
        <v>0</v>
      </c>
      <c r="J59" s="43">
        <f t="shared" si="13"/>
        <v>0</v>
      </c>
      <c r="K59" s="43">
        <f t="shared" si="13"/>
        <v>0</v>
      </c>
      <c r="L59" s="43">
        <f t="shared" si="13"/>
        <v>0</v>
      </c>
      <c r="M59" s="43">
        <f t="shared" si="13"/>
        <v>0</v>
      </c>
      <c r="N59" s="43">
        <f t="shared" si="13"/>
        <v>0</v>
      </c>
      <c r="O59" s="43">
        <f t="shared" si="13"/>
        <v>0</v>
      </c>
      <c r="P59" s="44">
        <f>SUM(D59:O59)</f>
        <v>0</v>
      </c>
    </row>
    <row r="60" spans="1:16" ht="12.75" customHeight="1" x14ac:dyDescent="0.25">
      <c r="A60" s="71"/>
      <c r="B60" s="250" t="s">
        <v>197</v>
      </c>
      <c r="C60" s="251"/>
      <c r="D60" s="251"/>
      <c r="E60" s="251"/>
      <c r="F60" s="251"/>
      <c r="G60" s="251"/>
      <c r="H60" s="251"/>
      <c r="I60" s="251"/>
      <c r="J60" s="251"/>
      <c r="K60" s="251"/>
      <c r="L60" s="251"/>
      <c r="M60" s="251"/>
      <c r="N60" s="251"/>
      <c r="O60" s="251"/>
      <c r="P60" s="251"/>
    </row>
    <row r="61" spans="1:16" ht="17.100000000000001" customHeight="1" x14ac:dyDescent="0.25">
      <c r="A61" s="32">
        <v>1</v>
      </c>
      <c r="B61" s="58"/>
      <c r="C61" s="52" t="s">
        <v>54</v>
      </c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42">
        <f t="shared" ref="P61:P68" si="14">SUM(D61:O61)</f>
        <v>0</v>
      </c>
    </row>
    <row r="62" spans="1:16" ht="17.100000000000001" customHeight="1" x14ac:dyDescent="0.25">
      <c r="A62" s="59">
        <v>2</v>
      </c>
      <c r="B62" s="45"/>
      <c r="C62" s="46" t="s">
        <v>53</v>
      </c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7">
        <f t="shared" si="14"/>
        <v>0</v>
      </c>
    </row>
    <row r="63" spans="1:16" ht="17.100000000000001" customHeight="1" x14ac:dyDescent="0.25">
      <c r="A63" s="59">
        <v>3</v>
      </c>
      <c r="B63" s="45"/>
      <c r="C63" s="60" t="s">
        <v>52</v>
      </c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42">
        <f t="shared" si="14"/>
        <v>0</v>
      </c>
    </row>
    <row r="64" spans="1:16" ht="17.100000000000001" customHeight="1" x14ac:dyDescent="0.25">
      <c r="A64" s="59">
        <v>4</v>
      </c>
      <c r="B64" s="45"/>
      <c r="C64" s="46" t="s">
        <v>51</v>
      </c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7">
        <f t="shared" si="14"/>
        <v>0</v>
      </c>
    </row>
    <row r="65" spans="1:16" ht="17.100000000000001" customHeight="1" x14ac:dyDescent="0.25">
      <c r="A65" s="59">
        <v>5</v>
      </c>
      <c r="B65" s="45"/>
      <c r="C65" s="60" t="s">
        <v>50</v>
      </c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40">
        <f t="shared" si="14"/>
        <v>0</v>
      </c>
    </row>
    <row r="66" spans="1:16" ht="17.100000000000001" customHeight="1" x14ac:dyDescent="0.25">
      <c r="A66" s="59">
        <v>6</v>
      </c>
      <c r="B66" s="45"/>
      <c r="C66" s="46" t="s">
        <v>7</v>
      </c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7">
        <f t="shared" si="14"/>
        <v>0</v>
      </c>
    </row>
    <row r="67" spans="1:16" ht="17.100000000000001" customHeight="1" x14ac:dyDescent="0.25">
      <c r="A67" s="59">
        <v>7</v>
      </c>
      <c r="B67" s="45"/>
      <c r="C67" s="41" t="s">
        <v>229</v>
      </c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40">
        <f t="shared" si="14"/>
        <v>0</v>
      </c>
    </row>
    <row r="68" spans="1:16" s="6" customFormat="1" ht="27.6" customHeight="1" x14ac:dyDescent="0.25">
      <c r="A68" s="231" t="s">
        <v>200</v>
      </c>
      <c r="B68" s="231"/>
      <c r="C68" s="231"/>
      <c r="D68" s="43">
        <f t="shared" ref="D68:O68" si="15">SUM(D61:D67)</f>
        <v>0</v>
      </c>
      <c r="E68" s="43">
        <f t="shared" si="15"/>
        <v>0</v>
      </c>
      <c r="F68" s="43">
        <f t="shared" si="15"/>
        <v>0</v>
      </c>
      <c r="G68" s="43">
        <f t="shared" si="15"/>
        <v>0</v>
      </c>
      <c r="H68" s="43">
        <f t="shared" si="15"/>
        <v>0</v>
      </c>
      <c r="I68" s="43">
        <f t="shared" si="15"/>
        <v>0</v>
      </c>
      <c r="J68" s="43">
        <f t="shared" si="15"/>
        <v>0</v>
      </c>
      <c r="K68" s="43">
        <f t="shared" si="15"/>
        <v>0</v>
      </c>
      <c r="L68" s="43">
        <f t="shared" si="15"/>
        <v>0</v>
      </c>
      <c r="M68" s="43">
        <f t="shared" si="15"/>
        <v>0</v>
      </c>
      <c r="N68" s="43">
        <f t="shared" si="15"/>
        <v>0</v>
      </c>
      <c r="O68" s="43">
        <f t="shared" si="15"/>
        <v>0</v>
      </c>
      <c r="P68" s="44">
        <f t="shared" si="14"/>
        <v>0</v>
      </c>
    </row>
    <row r="69" spans="1:16" s="6" customFormat="1" ht="15" customHeight="1" x14ac:dyDescent="0.25">
      <c r="A69" s="71"/>
      <c r="B69" s="227" t="s">
        <v>198</v>
      </c>
      <c r="C69" s="228"/>
      <c r="D69" s="228"/>
      <c r="E69" s="228"/>
      <c r="F69" s="228"/>
      <c r="G69" s="228"/>
      <c r="H69" s="228"/>
      <c r="I69" s="228"/>
      <c r="J69" s="228"/>
      <c r="K69" s="228"/>
      <c r="L69" s="228"/>
      <c r="M69" s="228"/>
      <c r="N69" s="228"/>
      <c r="O69" s="228"/>
      <c r="P69" s="228"/>
    </row>
    <row r="70" spans="1:16" ht="16.5" customHeight="1" x14ac:dyDescent="0.25">
      <c r="A70" s="32">
        <v>1</v>
      </c>
      <c r="B70" s="279" t="s">
        <v>48</v>
      </c>
      <c r="C70" s="280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7">
        <f>SUM(D70:O70)</f>
        <v>0</v>
      </c>
    </row>
    <row r="71" spans="1:16" ht="18.600000000000001" customHeight="1" x14ac:dyDescent="0.25">
      <c r="A71" s="32">
        <v>2</v>
      </c>
      <c r="B71" s="281" t="s">
        <v>199</v>
      </c>
      <c r="C71" s="282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42">
        <f>SUM(D71:O71)</f>
        <v>0</v>
      </c>
    </row>
    <row r="72" spans="1:16" ht="17.100000000000001" customHeight="1" x14ac:dyDescent="0.25">
      <c r="A72" s="32">
        <v>3</v>
      </c>
      <c r="B72" s="279" t="s">
        <v>47</v>
      </c>
      <c r="C72" s="280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7">
        <f>SUM(D72:O72)</f>
        <v>0</v>
      </c>
    </row>
    <row r="73" spans="1:16" s="6" customFormat="1" ht="16.350000000000001" customHeight="1" x14ac:dyDescent="0.25">
      <c r="A73" s="32">
        <v>4</v>
      </c>
      <c r="B73" s="257" t="s">
        <v>223</v>
      </c>
      <c r="C73" s="258"/>
      <c r="D73" s="254" t="s">
        <v>184</v>
      </c>
      <c r="E73" s="255"/>
      <c r="F73" s="255"/>
      <c r="G73" s="255"/>
      <c r="H73" s="255"/>
      <c r="I73" s="255"/>
      <c r="J73" s="255"/>
      <c r="K73" s="255"/>
      <c r="L73" s="255"/>
      <c r="M73" s="255"/>
      <c r="N73" s="255"/>
      <c r="O73" s="255"/>
      <c r="P73" s="256"/>
    </row>
    <row r="74" spans="1:16" ht="12.75" customHeight="1" x14ac:dyDescent="0.25">
      <c r="A74" s="32"/>
      <c r="B74" s="34" t="s">
        <v>29</v>
      </c>
      <c r="C74" s="61" t="s">
        <v>46</v>
      </c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7">
        <f t="shared" ref="P74:P83" si="16">SUM(D74:O74)</f>
        <v>0</v>
      </c>
    </row>
    <row r="75" spans="1:16" ht="12.75" customHeight="1" x14ac:dyDescent="0.25">
      <c r="A75" s="32"/>
      <c r="B75" s="34" t="s">
        <v>27</v>
      </c>
      <c r="C75" s="62" t="s">
        <v>45</v>
      </c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42">
        <f t="shared" si="16"/>
        <v>0</v>
      </c>
    </row>
    <row r="76" spans="1:16" ht="12.75" customHeight="1" x14ac:dyDescent="0.25">
      <c r="A76" s="32"/>
      <c r="B76" s="34" t="s">
        <v>25</v>
      </c>
      <c r="C76" s="61" t="s">
        <v>44</v>
      </c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7">
        <f t="shared" si="16"/>
        <v>0</v>
      </c>
    </row>
    <row r="77" spans="1:16" ht="12.75" customHeight="1" x14ac:dyDescent="0.25">
      <c r="A77" s="32"/>
      <c r="B77" s="34" t="s">
        <v>31</v>
      </c>
      <c r="C77" s="62" t="s">
        <v>43</v>
      </c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42">
        <f t="shared" si="16"/>
        <v>0</v>
      </c>
    </row>
    <row r="78" spans="1:16" ht="12.75" customHeight="1" x14ac:dyDescent="0.25">
      <c r="A78" s="32"/>
      <c r="B78" s="34" t="s">
        <v>42</v>
      </c>
      <c r="C78" s="61" t="s">
        <v>41</v>
      </c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7">
        <f t="shared" si="16"/>
        <v>0</v>
      </c>
    </row>
    <row r="79" spans="1:16" ht="12.75" customHeight="1" x14ac:dyDescent="0.25">
      <c r="A79" s="32"/>
      <c r="B79" s="34" t="s">
        <v>40</v>
      </c>
      <c r="C79" s="62" t="s">
        <v>11</v>
      </c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42">
        <f t="shared" si="16"/>
        <v>0</v>
      </c>
    </row>
    <row r="80" spans="1:16" ht="12.75" customHeight="1" x14ac:dyDescent="0.25">
      <c r="A80" s="32"/>
      <c r="B80" s="34" t="s">
        <v>39</v>
      </c>
      <c r="C80" s="61" t="s">
        <v>38</v>
      </c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7">
        <f t="shared" si="16"/>
        <v>0</v>
      </c>
    </row>
    <row r="81" spans="1:16" ht="12.75" customHeight="1" x14ac:dyDescent="0.25">
      <c r="A81" s="32"/>
      <c r="B81" s="34" t="s">
        <v>37</v>
      </c>
      <c r="C81" s="62" t="s">
        <v>8</v>
      </c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40">
        <f t="shared" si="16"/>
        <v>0</v>
      </c>
    </row>
    <row r="82" spans="1:16" ht="12.75" customHeight="1" x14ac:dyDescent="0.25">
      <c r="A82" s="32"/>
      <c r="B82" s="34" t="s">
        <v>36</v>
      </c>
      <c r="C82" s="61" t="s">
        <v>7</v>
      </c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7">
        <f t="shared" si="16"/>
        <v>0</v>
      </c>
    </row>
    <row r="83" spans="1:16" s="81" customFormat="1" ht="12.75" customHeight="1" x14ac:dyDescent="0.25">
      <c r="A83" s="78"/>
      <c r="B83" s="79"/>
      <c r="C83" s="63" t="s">
        <v>35</v>
      </c>
      <c r="D83" s="64">
        <f t="shared" ref="D83:O83" si="17">SUM(D74:D82)</f>
        <v>0</v>
      </c>
      <c r="E83" s="64">
        <f t="shared" si="17"/>
        <v>0</v>
      </c>
      <c r="F83" s="64">
        <f t="shared" si="17"/>
        <v>0</v>
      </c>
      <c r="G83" s="64">
        <f t="shared" si="17"/>
        <v>0</v>
      </c>
      <c r="H83" s="64">
        <f t="shared" si="17"/>
        <v>0</v>
      </c>
      <c r="I83" s="64">
        <f t="shared" si="17"/>
        <v>0</v>
      </c>
      <c r="J83" s="64">
        <f t="shared" si="17"/>
        <v>0</v>
      </c>
      <c r="K83" s="64">
        <f t="shared" si="17"/>
        <v>0</v>
      </c>
      <c r="L83" s="64">
        <f t="shared" si="17"/>
        <v>0</v>
      </c>
      <c r="M83" s="64">
        <f t="shared" si="17"/>
        <v>0</v>
      </c>
      <c r="N83" s="64">
        <f t="shared" si="17"/>
        <v>0</v>
      </c>
      <c r="O83" s="64">
        <f t="shared" si="17"/>
        <v>0</v>
      </c>
      <c r="P83" s="42">
        <f t="shared" si="16"/>
        <v>0</v>
      </c>
    </row>
    <row r="84" spans="1:16" s="6" customFormat="1" ht="16.350000000000001" customHeight="1" x14ac:dyDescent="0.25">
      <c r="A84" s="32">
        <v>5</v>
      </c>
      <c r="B84" s="252" t="s">
        <v>224</v>
      </c>
      <c r="C84" s="253"/>
      <c r="D84" s="259" t="s">
        <v>184</v>
      </c>
      <c r="E84" s="260"/>
      <c r="F84" s="260"/>
      <c r="G84" s="260"/>
      <c r="H84" s="260"/>
      <c r="I84" s="260"/>
      <c r="J84" s="260"/>
      <c r="K84" s="260"/>
      <c r="L84" s="260"/>
      <c r="M84" s="260"/>
      <c r="N84" s="260"/>
      <c r="O84" s="260"/>
      <c r="P84" s="261"/>
    </row>
    <row r="85" spans="1:16" ht="12.75" customHeight="1" x14ac:dyDescent="0.25">
      <c r="A85" s="32"/>
      <c r="B85" s="34" t="s">
        <v>29</v>
      </c>
      <c r="C85" s="65" t="s">
        <v>34</v>
      </c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40">
        <f>SUM(D85:O85)</f>
        <v>0</v>
      </c>
    </row>
    <row r="86" spans="1:16" ht="12.75" customHeight="1" x14ac:dyDescent="0.25">
      <c r="A86" s="32"/>
      <c r="B86" s="34" t="s">
        <v>27</v>
      </c>
      <c r="C86" s="56" t="s">
        <v>33</v>
      </c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7">
        <f>SUM(D86:O86)</f>
        <v>0</v>
      </c>
    </row>
    <row r="87" spans="1:16" ht="12.75" customHeight="1" x14ac:dyDescent="0.25">
      <c r="A87" s="32"/>
      <c r="B87" s="34" t="s">
        <v>25</v>
      </c>
      <c r="C87" s="65" t="s">
        <v>32</v>
      </c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40">
        <f>SUM(D87:O87)</f>
        <v>0</v>
      </c>
    </row>
    <row r="88" spans="1:16" ht="12.75" customHeight="1" x14ac:dyDescent="0.25">
      <c r="A88" s="32"/>
      <c r="B88" s="34" t="s">
        <v>31</v>
      </c>
      <c r="C88" s="56" t="s">
        <v>7</v>
      </c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7">
        <f>SUM(D88:O88)</f>
        <v>0</v>
      </c>
    </row>
    <row r="89" spans="1:16" ht="12.75" customHeight="1" x14ac:dyDescent="0.25">
      <c r="A89" s="32"/>
      <c r="B89" s="34"/>
      <c r="C89" s="63" t="s">
        <v>225</v>
      </c>
      <c r="D89" s="64">
        <f t="shared" ref="D89:O89" si="18">SUM(D85:D88)</f>
        <v>0</v>
      </c>
      <c r="E89" s="64">
        <f t="shared" si="18"/>
        <v>0</v>
      </c>
      <c r="F89" s="64">
        <f t="shared" si="18"/>
        <v>0</v>
      </c>
      <c r="G89" s="64">
        <f t="shared" si="18"/>
        <v>0</v>
      </c>
      <c r="H89" s="64">
        <f t="shared" si="18"/>
        <v>0</v>
      </c>
      <c r="I89" s="64">
        <f t="shared" si="18"/>
        <v>0</v>
      </c>
      <c r="J89" s="64">
        <f t="shared" si="18"/>
        <v>0</v>
      </c>
      <c r="K89" s="64">
        <f t="shared" si="18"/>
        <v>0</v>
      </c>
      <c r="L89" s="64">
        <f t="shared" si="18"/>
        <v>0</v>
      </c>
      <c r="M89" s="64">
        <f t="shared" si="18"/>
        <v>0</v>
      </c>
      <c r="N89" s="64">
        <f t="shared" si="18"/>
        <v>0</v>
      </c>
      <c r="O89" s="64">
        <f t="shared" si="18"/>
        <v>0</v>
      </c>
      <c r="P89" s="42">
        <f>SUM(D89:O89)</f>
        <v>0</v>
      </c>
    </row>
    <row r="90" spans="1:16" ht="12.75" customHeight="1" x14ac:dyDescent="0.25">
      <c r="A90" s="32">
        <v>6</v>
      </c>
      <c r="B90" s="252" t="s">
        <v>30</v>
      </c>
      <c r="C90" s="253"/>
      <c r="D90" s="259" t="s">
        <v>184</v>
      </c>
      <c r="E90" s="260"/>
      <c r="F90" s="260"/>
      <c r="G90" s="260"/>
      <c r="H90" s="260"/>
      <c r="I90" s="260"/>
      <c r="J90" s="260"/>
      <c r="K90" s="260"/>
      <c r="L90" s="260"/>
      <c r="M90" s="260"/>
      <c r="N90" s="260"/>
      <c r="O90" s="260"/>
      <c r="P90" s="261"/>
    </row>
    <row r="91" spans="1:16" ht="12.75" customHeight="1" x14ac:dyDescent="0.25">
      <c r="A91" s="32"/>
      <c r="B91" s="34" t="s">
        <v>29</v>
      </c>
      <c r="C91" s="86" t="s">
        <v>28</v>
      </c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0">
        <f t="shared" ref="P91:P97" si="19">SUM(D91:O91)</f>
        <v>0</v>
      </c>
    </row>
    <row r="92" spans="1:16" ht="12.75" customHeight="1" x14ac:dyDescent="0.25">
      <c r="A92" s="32"/>
      <c r="B92" s="34" t="s">
        <v>27</v>
      </c>
      <c r="C92" s="66" t="s">
        <v>26</v>
      </c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42">
        <f t="shared" si="19"/>
        <v>0</v>
      </c>
    </row>
    <row r="93" spans="1:16" ht="12.75" customHeight="1" x14ac:dyDescent="0.25">
      <c r="A93" s="32"/>
      <c r="B93" s="34" t="s">
        <v>25</v>
      </c>
      <c r="C93" s="86" t="s">
        <v>24</v>
      </c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0">
        <f t="shared" si="19"/>
        <v>0</v>
      </c>
    </row>
    <row r="94" spans="1:16" s="22" customFormat="1" ht="15.6" customHeight="1" x14ac:dyDescent="0.25">
      <c r="A94" s="78"/>
      <c r="B94" s="82"/>
      <c r="C94" s="63" t="s">
        <v>23</v>
      </c>
      <c r="D94" s="64">
        <f t="shared" ref="D94:O94" si="20">SUM(D90:D93)</f>
        <v>0</v>
      </c>
      <c r="E94" s="64">
        <f t="shared" si="20"/>
        <v>0</v>
      </c>
      <c r="F94" s="64">
        <f t="shared" si="20"/>
        <v>0</v>
      </c>
      <c r="G94" s="64">
        <f t="shared" si="20"/>
        <v>0</v>
      </c>
      <c r="H94" s="64">
        <f t="shared" si="20"/>
        <v>0</v>
      </c>
      <c r="I94" s="64">
        <f t="shared" si="20"/>
        <v>0</v>
      </c>
      <c r="J94" s="64">
        <f t="shared" si="20"/>
        <v>0</v>
      </c>
      <c r="K94" s="64">
        <f t="shared" si="20"/>
        <v>0</v>
      </c>
      <c r="L94" s="64">
        <f t="shared" si="20"/>
        <v>0</v>
      </c>
      <c r="M94" s="64">
        <f t="shared" si="20"/>
        <v>0</v>
      </c>
      <c r="N94" s="64">
        <f t="shared" si="20"/>
        <v>0</v>
      </c>
      <c r="O94" s="64">
        <f t="shared" si="20"/>
        <v>0</v>
      </c>
      <c r="P94" s="85">
        <f t="shared" si="19"/>
        <v>0</v>
      </c>
    </row>
    <row r="95" spans="1:16" s="22" customFormat="1" ht="15.6" customHeight="1" x14ac:dyDescent="0.25">
      <c r="A95" s="78">
        <v>7</v>
      </c>
      <c r="B95" s="262" t="s">
        <v>22</v>
      </c>
      <c r="C95" s="263"/>
      <c r="D95" s="76"/>
      <c r="E95" s="76"/>
      <c r="F95" s="76"/>
      <c r="G95" s="76"/>
      <c r="H95" s="76"/>
      <c r="I95" s="76"/>
      <c r="J95" s="76"/>
      <c r="K95" s="76"/>
      <c r="L95" s="76"/>
      <c r="M95" s="76"/>
      <c r="N95" s="76"/>
      <c r="O95" s="76"/>
      <c r="P95" s="80">
        <f t="shared" si="19"/>
        <v>0</v>
      </c>
    </row>
    <row r="96" spans="1:16" s="22" customFormat="1" ht="15.6" customHeight="1" x14ac:dyDescent="0.25">
      <c r="A96" s="78">
        <v>8</v>
      </c>
      <c r="B96" s="83" t="s">
        <v>229</v>
      </c>
      <c r="C96" s="84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76"/>
      <c r="O96" s="76"/>
      <c r="P96" s="80">
        <f t="shared" si="19"/>
        <v>0</v>
      </c>
    </row>
    <row r="97" spans="1:16" s="9" customFormat="1" ht="19.350000000000001" customHeight="1" x14ac:dyDescent="0.25">
      <c r="A97" s="231" t="s">
        <v>217</v>
      </c>
      <c r="B97" s="231"/>
      <c r="C97" s="231"/>
      <c r="D97" s="55">
        <f>SUM(D96,D95,D94,D89,D83,D72,D71,D70)</f>
        <v>0</v>
      </c>
      <c r="E97" s="55">
        <f t="shared" ref="E97:O97" si="21">SUM(E96,E95,E94,E89,E83,E72,E71,E70)</f>
        <v>0</v>
      </c>
      <c r="F97" s="55">
        <f t="shared" si="21"/>
        <v>0</v>
      </c>
      <c r="G97" s="55">
        <f t="shared" si="21"/>
        <v>0</v>
      </c>
      <c r="H97" s="55">
        <f t="shared" si="21"/>
        <v>0</v>
      </c>
      <c r="I97" s="55">
        <f t="shared" si="21"/>
        <v>0</v>
      </c>
      <c r="J97" s="55">
        <f t="shared" si="21"/>
        <v>0</v>
      </c>
      <c r="K97" s="55">
        <f t="shared" si="21"/>
        <v>0</v>
      </c>
      <c r="L97" s="55">
        <f t="shared" si="21"/>
        <v>0</v>
      </c>
      <c r="M97" s="55">
        <f t="shared" si="21"/>
        <v>0</v>
      </c>
      <c r="N97" s="55">
        <f t="shared" si="21"/>
        <v>0</v>
      </c>
      <c r="O97" s="55">
        <f t="shared" si="21"/>
        <v>0</v>
      </c>
      <c r="P97" s="44">
        <f t="shared" si="19"/>
        <v>0</v>
      </c>
    </row>
    <row r="98" spans="1:16" s="6" customFormat="1" ht="15" customHeight="1" x14ac:dyDescent="0.25">
      <c r="A98" s="71"/>
      <c r="B98" s="225" t="s">
        <v>105</v>
      </c>
      <c r="C98" s="225"/>
      <c r="D98" s="225"/>
      <c r="E98" s="225"/>
      <c r="F98" s="225"/>
      <c r="G98" s="225"/>
      <c r="H98" s="225"/>
      <c r="I98" s="225"/>
      <c r="J98" s="225"/>
      <c r="K98" s="225"/>
      <c r="L98" s="225"/>
      <c r="M98" s="225"/>
      <c r="N98" s="225"/>
      <c r="O98" s="225"/>
      <c r="P98" s="226"/>
    </row>
    <row r="99" spans="1:16" ht="15" customHeight="1" x14ac:dyDescent="0.25">
      <c r="A99" s="68">
        <v>1</v>
      </c>
      <c r="B99" s="45"/>
      <c r="C99" s="46" t="s">
        <v>20</v>
      </c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7">
        <f t="shared" ref="P99:P114" si="22">SUM(D99:O99)</f>
        <v>0</v>
      </c>
    </row>
    <row r="100" spans="1:16" ht="15" customHeight="1" x14ac:dyDescent="0.25">
      <c r="A100" s="68">
        <v>2</v>
      </c>
      <c r="B100" s="69"/>
      <c r="C100" s="38" t="s">
        <v>19</v>
      </c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40">
        <f t="shared" si="22"/>
        <v>0</v>
      </c>
    </row>
    <row r="101" spans="1:16" ht="15" x14ac:dyDescent="0.25">
      <c r="A101" s="68">
        <v>3</v>
      </c>
      <c r="B101" s="69"/>
      <c r="C101" s="30" t="s">
        <v>18</v>
      </c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7">
        <f t="shared" si="22"/>
        <v>0</v>
      </c>
    </row>
    <row r="102" spans="1:16" ht="15" x14ac:dyDescent="0.25">
      <c r="A102" s="68">
        <v>4</v>
      </c>
      <c r="B102" s="69"/>
      <c r="C102" s="38" t="s">
        <v>17</v>
      </c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40">
        <f t="shared" si="22"/>
        <v>0</v>
      </c>
    </row>
    <row r="103" spans="1:16" ht="15" x14ac:dyDescent="0.25">
      <c r="A103" s="68">
        <v>5</v>
      </c>
      <c r="B103" s="69"/>
      <c r="C103" s="30" t="s">
        <v>16</v>
      </c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7">
        <f t="shared" si="22"/>
        <v>0</v>
      </c>
    </row>
    <row r="104" spans="1:16" ht="15" x14ac:dyDescent="0.25">
      <c r="A104" s="68">
        <v>6</v>
      </c>
      <c r="B104" s="69"/>
      <c r="C104" s="38" t="s">
        <v>15</v>
      </c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40">
        <f t="shared" si="22"/>
        <v>0</v>
      </c>
    </row>
    <row r="105" spans="1:16" ht="15" x14ac:dyDescent="0.25">
      <c r="A105" s="68">
        <v>7</v>
      </c>
      <c r="B105" s="69"/>
      <c r="C105" s="75" t="s">
        <v>14</v>
      </c>
      <c r="D105" s="76"/>
      <c r="E105" s="76"/>
      <c r="F105" s="76"/>
      <c r="G105" s="76"/>
      <c r="H105" s="76"/>
      <c r="I105" s="76"/>
      <c r="J105" s="76"/>
      <c r="K105" s="76"/>
      <c r="L105" s="76"/>
      <c r="M105" s="76"/>
      <c r="N105" s="76"/>
      <c r="O105" s="76"/>
      <c r="P105" s="80">
        <f t="shared" si="22"/>
        <v>0</v>
      </c>
    </row>
    <row r="106" spans="1:16" ht="15" x14ac:dyDescent="0.25">
      <c r="A106" s="68">
        <v>8</v>
      </c>
      <c r="B106" s="69"/>
      <c r="C106" s="41" t="s">
        <v>13</v>
      </c>
      <c r="D106" s="174"/>
      <c r="E106" s="174"/>
      <c r="F106" s="174"/>
      <c r="G106" s="174"/>
      <c r="H106" s="174"/>
      <c r="I106" s="174"/>
      <c r="J106" s="174"/>
      <c r="K106" s="174"/>
      <c r="L106" s="174"/>
      <c r="M106" s="174"/>
      <c r="N106" s="174"/>
      <c r="O106" s="174"/>
      <c r="P106" s="42">
        <f t="shared" si="22"/>
        <v>0</v>
      </c>
    </row>
    <row r="107" spans="1:16" ht="15" x14ac:dyDescent="0.25">
      <c r="A107" s="68">
        <v>9</v>
      </c>
      <c r="B107" s="69"/>
      <c r="C107" s="75" t="s">
        <v>12</v>
      </c>
      <c r="D107" s="76"/>
      <c r="E107" s="76"/>
      <c r="F107" s="76"/>
      <c r="G107" s="76"/>
      <c r="H107" s="76"/>
      <c r="I107" s="76"/>
      <c r="J107" s="76"/>
      <c r="K107" s="76"/>
      <c r="L107" s="76"/>
      <c r="M107" s="76"/>
      <c r="N107" s="76"/>
      <c r="O107" s="76"/>
      <c r="P107" s="80">
        <f t="shared" si="22"/>
        <v>0</v>
      </c>
    </row>
    <row r="108" spans="1:16" ht="15" x14ac:dyDescent="0.25">
      <c r="A108" s="68">
        <v>10</v>
      </c>
      <c r="B108" s="69"/>
      <c r="C108" s="41" t="s">
        <v>11</v>
      </c>
      <c r="D108" s="174"/>
      <c r="E108" s="174"/>
      <c r="F108" s="174"/>
      <c r="G108" s="174"/>
      <c r="H108" s="174"/>
      <c r="I108" s="174"/>
      <c r="J108" s="174"/>
      <c r="K108" s="174"/>
      <c r="L108" s="174"/>
      <c r="M108" s="174"/>
      <c r="N108" s="174"/>
      <c r="O108" s="174"/>
      <c r="P108" s="42">
        <f t="shared" si="22"/>
        <v>0</v>
      </c>
    </row>
    <row r="109" spans="1:16" ht="15" x14ac:dyDescent="0.25">
      <c r="A109" s="68">
        <v>11</v>
      </c>
      <c r="B109" s="69"/>
      <c r="C109" s="75" t="s">
        <v>10</v>
      </c>
      <c r="D109" s="76"/>
      <c r="E109" s="76"/>
      <c r="F109" s="76"/>
      <c r="G109" s="76"/>
      <c r="H109" s="76"/>
      <c r="I109" s="76"/>
      <c r="J109" s="76"/>
      <c r="K109" s="76"/>
      <c r="L109" s="76"/>
      <c r="M109" s="76"/>
      <c r="N109" s="76"/>
      <c r="O109" s="76"/>
      <c r="P109" s="80">
        <f t="shared" si="22"/>
        <v>0</v>
      </c>
    </row>
    <row r="110" spans="1:16" ht="15" x14ac:dyDescent="0.25">
      <c r="A110" s="68">
        <v>12</v>
      </c>
      <c r="B110" s="69"/>
      <c r="C110" s="41" t="s">
        <v>9</v>
      </c>
      <c r="D110" s="174"/>
      <c r="E110" s="174"/>
      <c r="F110" s="174"/>
      <c r="G110" s="174"/>
      <c r="H110" s="174"/>
      <c r="I110" s="174"/>
      <c r="J110" s="174"/>
      <c r="K110" s="174"/>
      <c r="L110" s="174"/>
      <c r="M110" s="174"/>
      <c r="N110" s="174"/>
      <c r="O110" s="174"/>
      <c r="P110" s="42">
        <f t="shared" si="22"/>
        <v>0</v>
      </c>
    </row>
    <row r="111" spans="1:16" ht="15" x14ac:dyDescent="0.25">
      <c r="A111" s="68">
        <v>13</v>
      </c>
      <c r="B111" s="69"/>
      <c r="C111" s="75" t="s">
        <v>8</v>
      </c>
      <c r="D111" s="76"/>
      <c r="E111" s="76"/>
      <c r="F111" s="76"/>
      <c r="G111" s="76"/>
      <c r="H111" s="76"/>
      <c r="I111" s="76"/>
      <c r="J111" s="76"/>
      <c r="K111" s="76"/>
      <c r="L111" s="76"/>
      <c r="M111" s="76"/>
      <c r="N111" s="76"/>
      <c r="O111" s="76"/>
      <c r="P111" s="80">
        <f t="shared" si="22"/>
        <v>0</v>
      </c>
    </row>
    <row r="112" spans="1:16" ht="15" x14ac:dyDescent="0.25">
      <c r="A112" s="68">
        <v>14</v>
      </c>
      <c r="B112" s="69"/>
      <c r="C112" s="175" t="s">
        <v>7</v>
      </c>
      <c r="D112" s="174"/>
      <c r="E112" s="174"/>
      <c r="F112" s="174"/>
      <c r="G112" s="174"/>
      <c r="H112" s="174"/>
      <c r="I112" s="174"/>
      <c r="J112" s="174"/>
      <c r="K112" s="174"/>
      <c r="L112" s="174"/>
      <c r="M112" s="174"/>
      <c r="N112" s="174"/>
      <c r="O112" s="174"/>
      <c r="P112" s="42">
        <f t="shared" si="22"/>
        <v>0</v>
      </c>
    </row>
    <row r="113" spans="1:16" ht="15" x14ac:dyDescent="0.25">
      <c r="A113" s="68">
        <v>15</v>
      </c>
      <c r="B113" s="69"/>
      <c r="C113" s="173" t="s">
        <v>229</v>
      </c>
      <c r="D113" s="76"/>
      <c r="E113" s="76"/>
      <c r="F113" s="76"/>
      <c r="G113" s="76"/>
      <c r="H113" s="76"/>
      <c r="I113" s="76"/>
      <c r="J113" s="76"/>
      <c r="K113" s="76"/>
      <c r="L113" s="76"/>
      <c r="M113" s="76"/>
      <c r="N113" s="76"/>
      <c r="O113" s="76"/>
      <c r="P113" s="80">
        <f t="shared" si="22"/>
        <v>0</v>
      </c>
    </row>
    <row r="114" spans="1:16" s="6" customFormat="1" ht="19.5" customHeight="1" x14ac:dyDescent="0.25">
      <c r="A114" s="231" t="s">
        <v>104</v>
      </c>
      <c r="B114" s="231"/>
      <c r="C114" s="231"/>
      <c r="D114" s="43">
        <f t="shared" ref="D114:O114" si="23">SUM(D99:D113)</f>
        <v>0</v>
      </c>
      <c r="E114" s="43">
        <f t="shared" si="23"/>
        <v>0</v>
      </c>
      <c r="F114" s="43">
        <f t="shared" si="23"/>
        <v>0</v>
      </c>
      <c r="G114" s="43">
        <f t="shared" si="23"/>
        <v>0</v>
      </c>
      <c r="H114" s="43">
        <f t="shared" si="23"/>
        <v>0</v>
      </c>
      <c r="I114" s="43">
        <f t="shared" si="23"/>
        <v>0</v>
      </c>
      <c r="J114" s="43">
        <f t="shared" si="23"/>
        <v>0</v>
      </c>
      <c r="K114" s="43">
        <f t="shared" si="23"/>
        <v>0</v>
      </c>
      <c r="L114" s="43">
        <f t="shared" si="23"/>
        <v>0</v>
      </c>
      <c r="M114" s="43">
        <f t="shared" si="23"/>
        <v>0</v>
      </c>
      <c r="N114" s="43">
        <f t="shared" si="23"/>
        <v>0</v>
      </c>
      <c r="O114" s="43">
        <f t="shared" si="23"/>
        <v>0</v>
      </c>
      <c r="P114" s="44">
        <f t="shared" si="22"/>
        <v>0</v>
      </c>
    </row>
    <row r="115" spans="1:16" s="6" customFormat="1" ht="19.350000000000001" customHeight="1" x14ac:dyDescent="0.25">
      <c r="A115" s="236" t="s">
        <v>109</v>
      </c>
      <c r="B115" s="236"/>
      <c r="C115" s="236"/>
      <c r="D115" s="236"/>
      <c r="E115" s="236"/>
      <c r="F115" s="236"/>
      <c r="G115" s="236"/>
      <c r="H115" s="236"/>
      <c r="I115" s="236"/>
      <c r="J115" s="236"/>
      <c r="K115" s="236"/>
      <c r="L115" s="236"/>
      <c r="M115" s="236"/>
      <c r="N115" s="236"/>
      <c r="O115" s="236"/>
      <c r="P115" s="236"/>
    </row>
    <row r="116" spans="1:16" s="6" customFormat="1" ht="24" customHeight="1" x14ac:dyDescent="0.25">
      <c r="A116" s="71"/>
      <c r="B116" s="227" t="s">
        <v>108</v>
      </c>
      <c r="C116" s="228"/>
      <c r="D116" s="228"/>
      <c r="E116" s="228"/>
      <c r="F116" s="228"/>
      <c r="G116" s="228"/>
      <c r="H116" s="228"/>
      <c r="I116" s="228"/>
      <c r="J116" s="228"/>
      <c r="K116" s="228"/>
      <c r="L116" s="228"/>
      <c r="M116" s="228"/>
      <c r="N116" s="228"/>
      <c r="O116" s="228"/>
      <c r="P116" s="228"/>
    </row>
    <row r="117" spans="1:16" ht="29.1" customHeight="1" x14ac:dyDescent="0.25">
      <c r="A117" s="168" t="s">
        <v>91</v>
      </c>
      <c r="B117" s="232" t="s">
        <v>89</v>
      </c>
      <c r="C117" s="233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8">
        <f>SUM(D117:O117)</f>
        <v>0</v>
      </c>
    </row>
    <row r="118" spans="1:16" ht="30" customHeight="1" x14ac:dyDescent="0.25">
      <c r="A118" s="168" t="s">
        <v>92</v>
      </c>
      <c r="B118" s="232" t="s">
        <v>90</v>
      </c>
      <c r="C118" s="233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8">
        <f>SUM(D118:O118)</f>
        <v>0</v>
      </c>
    </row>
    <row r="119" spans="1:16" s="6" customFormat="1" ht="20.45" customHeight="1" x14ac:dyDescent="0.25">
      <c r="A119" s="71"/>
      <c r="B119" s="227" t="s">
        <v>4</v>
      </c>
      <c r="C119" s="228"/>
      <c r="D119" s="228"/>
      <c r="E119" s="228"/>
      <c r="F119" s="228"/>
      <c r="G119" s="228"/>
      <c r="H119" s="228"/>
      <c r="I119" s="228"/>
      <c r="J119" s="228"/>
      <c r="K119" s="228"/>
      <c r="L119" s="228"/>
      <c r="M119" s="228"/>
      <c r="N119" s="228"/>
      <c r="O119" s="228"/>
      <c r="P119" s="228"/>
    </row>
    <row r="120" spans="1:16" ht="24" customHeight="1" x14ac:dyDescent="0.25">
      <c r="A120" s="168" t="s">
        <v>93</v>
      </c>
      <c r="B120" s="232" t="s">
        <v>3</v>
      </c>
      <c r="C120" s="233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7">
        <f>SUM(D120:O120)</f>
        <v>0</v>
      </c>
    </row>
    <row r="121" spans="1:16" ht="29.45" customHeight="1" x14ac:dyDescent="0.25">
      <c r="A121" s="168" t="s">
        <v>94</v>
      </c>
      <c r="B121" s="232" t="s">
        <v>2</v>
      </c>
      <c r="C121" s="233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7">
        <f>SUM(D121:O121)</f>
        <v>0</v>
      </c>
    </row>
    <row r="122" spans="1:16" ht="30.6" customHeight="1" x14ac:dyDescent="0.25">
      <c r="A122" s="168" t="s">
        <v>95</v>
      </c>
      <c r="B122" s="234" t="s">
        <v>1</v>
      </c>
      <c r="C122" s="2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7">
        <f>SUM(D122:O122)</f>
        <v>0</v>
      </c>
    </row>
    <row r="123" spans="1:16" s="6" customFormat="1" ht="26.45" customHeight="1" x14ac:dyDescent="0.25">
      <c r="A123" s="71"/>
      <c r="B123" s="227" t="s">
        <v>0</v>
      </c>
      <c r="C123" s="228"/>
      <c r="D123" s="228"/>
      <c r="E123" s="228"/>
      <c r="F123" s="228"/>
      <c r="G123" s="228"/>
      <c r="H123" s="228"/>
      <c r="I123" s="228"/>
      <c r="J123" s="228"/>
      <c r="K123" s="228"/>
      <c r="L123" s="228"/>
      <c r="M123" s="228"/>
      <c r="N123" s="228"/>
      <c r="O123" s="228"/>
      <c r="P123" s="228"/>
    </row>
    <row r="124" spans="1:16" s="6" customFormat="1" ht="35.450000000000003" customHeight="1" x14ac:dyDescent="0.25">
      <c r="A124" s="168" t="s">
        <v>96</v>
      </c>
      <c r="B124" s="229" t="s">
        <v>218</v>
      </c>
      <c r="C124" s="230"/>
      <c r="D124" s="35"/>
      <c r="E124" s="237"/>
      <c r="F124" s="238"/>
      <c r="G124" s="238"/>
      <c r="H124" s="238"/>
      <c r="I124" s="238"/>
      <c r="J124" s="238"/>
      <c r="K124" s="238"/>
      <c r="L124" s="238"/>
      <c r="M124" s="238"/>
      <c r="N124" s="238"/>
      <c r="O124" s="239"/>
      <c r="P124" s="37">
        <f>SUM(D124:O124)</f>
        <v>0</v>
      </c>
    </row>
    <row r="125" spans="1:16" ht="33.6" customHeight="1" x14ac:dyDescent="0.25">
      <c r="A125" s="168" t="s">
        <v>97</v>
      </c>
      <c r="B125" s="229" t="s">
        <v>159</v>
      </c>
      <c r="C125" s="230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163">
        <f>SUM(O125)</f>
        <v>0</v>
      </c>
    </row>
    <row r="126" spans="1:16" ht="33" customHeight="1" x14ac:dyDescent="0.25">
      <c r="A126" s="168" t="s">
        <v>98</v>
      </c>
      <c r="B126" s="229" t="s">
        <v>148</v>
      </c>
      <c r="C126" s="230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163">
        <f>SUM(O126)</f>
        <v>0</v>
      </c>
    </row>
    <row r="127" spans="1:16" ht="21.6" customHeight="1" x14ac:dyDescent="0.2">
      <c r="A127" s="5" t="s">
        <v>236</v>
      </c>
    </row>
  </sheetData>
  <sheetProtection algorithmName="SHA-512" hashValue="hjvdoF7H1LviuyqJiHW8k+VOfdDubckYwb882PzTElVGjo5y7VmCzZtRIQiIxYfxqRDmCuEy9nG7Mvg//vXc4g==" saltValue="R0e0QuCRk9V4KEnY8dY8xw==" spinCount="100000" sheet="1" objects="1" scenarios="1" selectLockedCells="1"/>
  <mergeCells count="64">
    <mergeCell ref="B29:P29"/>
    <mergeCell ref="A28:C28"/>
    <mergeCell ref="A36:C36"/>
    <mergeCell ref="A45:C45"/>
    <mergeCell ref="A4:C4"/>
    <mergeCell ref="A20:P20"/>
    <mergeCell ref="B37:P37"/>
    <mergeCell ref="A16:P16"/>
    <mergeCell ref="A5:C5"/>
    <mergeCell ref="A6:C6"/>
    <mergeCell ref="O5:P5"/>
    <mergeCell ref="K4:N4"/>
    <mergeCell ref="D4:J4"/>
    <mergeCell ref="F5:N5"/>
    <mergeCell ref="D6:E6"/>
    <mergeCell ref="D5:E5"/>
    <mergeCell ref="B73:C73"/>
    <mergeCell ref="D90:P90"/>
    <mergeCell ref="A68:C68"/>
    <mergeCell ref="B95:C95"/>
    <mergeCell ref="A3:C3"/>
    <mergeCell ref="O3:P3"/>
    <mergeCell ref="K3:N3"/>
    <mergeCell ref="D3:J3"/>
    <mergeCell ref="A7:C7"/>
    <mergeCell ref="D84:P84"/>
    <mergeCell ref="B90:C90"/>
    <mergeCell ref="B21:P21"/>
    <mergeCell ref="O4:P4"/>
    <mergeCell ref="B70:C70"/>
    <mergeCell ref="B71:C71"/>
    <mergeCell ref="B72:C72"/>
    <mergeCell ref="E124:O124"/>
    <mergeCell ref="A1:P1"/>
    <mergeCell ref="K2:N2"/>
    <mergeCell ref="O2:P2"/>
    <mergeCell ref="G2:H2"/>
    <mergeCell ref="I2:J2"/>
    <mergeCell ref="A2:B2"/>
    <mergeCell ref="C2:F2"/>
    <mergeCell ref="A53:C53"/>
    <mergeCell ref="B46:P46"/>
    <mergeCell ref="A59:C59"/>
    <mergeCell ref="B84:C84"/>
    <mergeCell ref="D73:P73"/>
    <mergeCell ref="B54:P54"/>
    <mergeCell ref="B60:P60"/>
    <mergeCell ref="B69:P69"/>
    <mergeCell ref="A8:P8"/>
    <mergeCell ref="B123:P123"/>
    <mergeCell ref="B125:C125"/>
    <mergeCell ref="B126:C126"/>
    <mergeCell ref="A97:C97"/>
    <mergeCell ref="B98:P98"/>
    <mergeCell ref="B118:C118"/>
    <mergeCell ref="B117:C117"/>
    <mergeCell ref="B122:C122"/>
    <mergeCell ref="B124:C124"/>
    <mergeCell ref="B121:C121"/>
    <mergeCell ref="B120:C120"/>
    <mergeCell ref="B119:P119"/>
    <mergeCell ref="B116:P116"/>
    <mergeCell ref="A115:P115"/>
    <mergeCell ref="A114:C114"/>
  </mergeCells>
  <dataValidations count="2">
    <dataValidation type="list" allowBlank="1" showInputMessage="1" showErrorMessage="1" sqref="O2:P2" xr:uid="{15ACB733-BC2A-4C02-9BE7-76FFD28EF736}">
      <formula1>"1, 2, 3, 4, 5"</formula1>
    </dataValidation>
    <dataValidation type="list" allowBlank="1" showInputMessage="1" showErrorMessage="1" sqref="O3:P3" xr:uid="{48BEB4E3-232B-41D3-B8CF-142CB493B151}">
      <formula1>"2021-2022, 2022-2023, 2023-2024, 2024-2025, 2025-2026"</formula1>
    </dataValidation>
  </dataValidations>
  <pageMargins left="0.2" right="0.2" top="0.25" bottom="0.5" header="0.3" footer="0.3"/>
  <pageSetup scale="58" fitToHeight="0" orientation="portrait" r:id="rId1"/>
  <headerFooter>
    <oddFooter>&amp;L&amp;"Arial,Regular"DVSB_Form02, Rev. 08/2024&amp;CLA County Department of Public Health, Office of Women's Health&amp;R&amp;"Arial,Regular"
Pg. &amp;P of &amp;N</oddFooter>
  </headerFooter>
  <rowBreaks count="2" manualBreakCount="2">
    <brk id="59" max="15" man="1"/>
    <brk id="128" max="15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188C7FB-FDFF-4454-B6E9-169E3ED19933}">
          <x14:formula1>
            <xm:f>Contractors!$B$1:$B$18</xm:f>
          </x14:formula1>
          <xm:sqref>C2:F2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4BF94-B1D9-4EE2-8D6B-3847634A902B}">
  <sheetPr>
    <pageSetUpPr fitToPage="1"/>
  </sheetPr>
  <dimension ref="A1:B28"/>
  <sheetViews>
    <sheetView view="pageBreakPreview" zoomScaleNormal="77" zoomScaleSheetLayoutView="100" workbookViewId="0">
      <pane xSplit="2" ySplit="1" topLeftCell="C2" activePane="bottomRight" state="frozen"/>
      <selection pane="topRight" activeCell="D1" sqref="D1"/>
      <selection pane="bottomLeft" activeCell="A8" sqref="A8"/>
      <selection pane="bottomRight" activeCell="F9" sqref="F9"/>
    </sheetView>
  </sheetViews>
  <sheetFormatPr defaultColWidth="8.85546875" defaultRowHeight="15" x14ac:dyDescent="0.25"/>
  <cols>
    <col min="1" max="1" width="5.85546875" style="185" customWidth="1"/>
    <col min="2" max="2" width="58" style="184" customWidth="1"/>
    <col min="3" max="16384" width="8.85546875" style="185"/>
  </cols>
  <sheetData>
    <row r="1" spans="1:2" s="178" customFormat="1" ht="18" customHeight="1" x14ac:dyDescent="0.25">
      <c r="A1" s="176">
        <v>1</v>
      </c>
      <c r="B1" s="177" t="s">
        <v>237</v>
      </c>
    </row>
    <row r="2" spans="1:2" s="178" customFormat="1" ht="18" customHeight="1" x14ac:dyDescent="0.25">
      <c r="A2" s="179">
        <f t="shared" ref="A2:A18" si="0">SUM(A1)+1</f>
        <v>2</v>
      </c>
      <c r="B2" s="180" t="s">
        <v>238</v>
      </c>
    </row>
    <row r="3" spans="1:2" s="178" customFormat="1" ht="18" customHeight="1" x14ac:dyDescent="0.25">
      <c r="A3" s="179">
        <f t="shared" si="0"/>
        <v>3</v>
      </c>
      <c r="B3" s="181" t="s">
        <v>239</v>
      </c>
    </row>
    <row r="4" spans="1:2" s="178" customFormat="1" ht="18" customHeight="1" x14ac:dyDescent="0.25">
      <c r="A4" s="179">
        <f t="shared" si="0"/>
        <v>4</v>
      </c>
      <c r="B4" s="180" t="s">
        <v>254</v>
      </c>
    </row>
    <row r="5" spans="1:2" s="178" customFormat="1" ht="18" customHeight="1" x14ac:dyDescent="0.25">
      <c r="A5" s="179">
        <f t="shared" si="0"/>
        <v>5</v>
      </c>
      <c r="B5" s="180" t="s">
        <v>240</v>
      </c>
    </row>
    <row r="6" spans="1:2" s="178" customFormat="1" ht="18" customHeight="1" x14ac:dyDescent="0.25">
      <c r="A6" s="179">
        <f t="shared" si="0"/>
        <v>6</v>
      </c>
      <c r="B6" s="180" t="s">
        <v>241</v>
      </c>
    </row>
    <row r="7" spans="1:2" s="178" customFormat="1" ht="18" customHeight="1" x14ac:dyDescent="0.25">
      <c r="A7" s="179">
        <f t="shared" si="0"/>
        <v>7</v>
      </c>
      <c r="B7" s="180" t="s">
        <v>242</v>
      </c>
    </row>
    <row r="8" spans="1:2" s="178" customFormat="1" ht="18" customHeight="1" x14ac:dyDescent="0.25">
      <c r="A8" s="179">
        <f t="shared" si="0"/>
        <v>8</v>
      </c>
      <c r="B8" s="180" t="s">
        <v>243</v>
      </c>
    </row>
    <row r="9" spans="1:2" s="178" customFormat="1" ht="18" customHeight="1" x14ac:dyDescent="0.25">
      <c r="A9" s="179">
        <f t="shared" si="0"/>
        <v>9</v>
      </c>
      <c r="B9" s="180" t="s">
        <v>244</v>
      </c>
    </row>
    <row r="10" spans="1:2" s="178" customFormat="1" ht="18" customHeight="1" x14ac:dyDescent="0.25">
      <c r="A10" s="179">
        <f t="shared" si="0"/>
        <v>10</v>
      </c>
      <c r="B10" s="180" t="s">
        <v>245</v>
      </c>
    </row>
    <row r="11" spans="1:2" s="178" customFormat="1" ht="18" customHeight="1" x14ac:dyDescent="0.25">
      <c r="A11" s="179">
        <f t="shared" si="0"/>
        <v>11</v>
      </c>
      <c r="B11" s="180" t="s">
        <v>246</v>
      </c>
    </row>
    <row r="12" spans="1:2" s="178" customFormat="1" ht="18" customHeight="1" x14ac:dyDescent="0.25">
      <c r="A12" s="179">
        <f t="shared" si="0"/>
        <v>12</v>
      </c>
      <c r="B12" s="180" t="s">
        <v>247</v>
      </c>
    </row>
    <row r="13" spans="1:2" s="178" customFormat="1" ht="18" customHeight="1" x14ac:dyDescent="0.25">
      <c r="A13" s="179">
        <f t="shared" si="0"/>
        <v>13</v>
      </c>
      <c r="B13" s="180" t="s">
        <v>248</v>
      </c>
    </row>
    <row r="14" spans="1:2" s="178" customFormat="1" ht="18" customHeight="1" x14ac:dyDescent="0.25">
      <c r="A14" s="179">
        <f t="shared" si="0"/>
        <v>14</v>
      </c>
      <c r="B14" s="182" t="s">
        <v>249</v>
      </c>
    </row>
    <row r="15" spans="1:2" s="178" customFormat="1" ht="18" customHeight="1" x14ac:dyDescent="0.25">
      <c r="A15" s="179">
        <f t="shared" si="0"/>
        <v>15</v>
      </c>
      <c r="B15" s="180" t="s">
        <v>250</v>
      </c>
    </row>
    <row r="16" spans="1:2" s="178" customFormat="1" ht="18" customHeight="1" x14ac:dyDescent="0.25">
      <c r="A16" s="179">
        <f t="shared" si="0"/>
        <v>16</v>
      </c>
      <c r="B16" s="180" t="s">
        <v>251</v>
      </c>
    </row>
    <row r="17" spans="1:2" s="178" customFormat="1" ht="18" customHeight="1" x14ac:dyDescent="0.25">
      <c r="A17" s="179">
        <f t="shared" si="0"/>
        <v>17</v>
      </c>
      <c r="B17" s="180" t="s">
        <v>252</v>
      </c>
    </row>
    <row r="18" spans="1:2" s="178" customFormat="1" ht="18" customHeight="1" x14ac:dyDescent="0.25">
      <c r="A18" s="179">
        <f t="shared" si="0"/>
        <v>18</v>
      </c>
      <c r="B18" s="180" t="s">
        <v>253</v>
      </c>
    </row>
    <row r="19" spans="1:2" s="183" customFormat="1" x14ac:dyDescent="0.25">
      <c r="B19" s="184"/>
    </row>
    <row r="20" spans="1:2" s="183" customFormat="1" x14ac:dyDescent="0.25">
      <c r="B20" s="184"/>
    </row>
    <row r="21" spans="1:2" s="183" customFormat="1" x14ac:dyDescent="0.25">
      <c r="B21" s="184"/>
    </row>
    <row r="22" spans="1:2" s="183" customFormat="1" x14ac:dyDescent="0.25">
      <c r="B22" s="184"/>
    </row>
    <row r="23" spans="1:2" s="183" customFormat="1" x14ac:dyDescent="0.25">
      <c r="B23" s="184"/>
    </row>
    <row r="24" spans="1:2" s="183" customFormat="1" x14ac:dyDescent="0.25">
      <c r="B24" s="184"/>
    </row>
    <row r="25" spans="1:2" s="183" customFormat="1" x14ac:dyDescent="0.25">
      <c r="B25" s="184"/>
    </row>
    <row r="26" spans="1:2" s="183" customFormat="1" x14ac:dyDescent="0.25">
      <c r="B26" s="184"/>
    </row>
    <row r="27" spans="1:2" s="183" customFormat="1" x14ac:dyDescent="0.25">
      <c r="B27" s="184"/>
    </row>
    <row r="28" spans="1:2" s="183" customFormat="1" x14ac:dyDescent="0.25">
      <c r="B28" s="184"/>
    </row>
  </sheetData>
  <sheetProtection algorithmName="SHA-512" hashValue="0LscY18aYxb4ZcYMKtQQTnTU9oyuF4HhAxQ1fMp2dp9I3M7ueOUw5v3p4ay832PPFnyRzcroaMyHcZXGwzJCHg==" saltValue="eFRXl1UWA64Ov0g9qJHevQ==" spinCount="100000" sheet="1" objects="1" scenarios="1" selectLockedCells="1" selectUnlockedCells="1"/>
  <printOptions horizontalCentered="1"/>
  <pageMargins left="0.35" right="0.35" top="0.5" bottom="0.5" header="0.3" footer="0.3"/>
  <pageSetup paperSize="5" fitToHeight="2" orientation="landscape" horizontalDpi="1200" verticalDpi="1200" r:id="rId1"/>
  <headerFooter>
    <oddFooter>&amp;L&amp;7&amp;Z&amp;F&amp;C&amp;7&amp;Pof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g 4 a D U 0 2 F 4 z C k A A A A 9 Q A A A B I A H A B D b 2 5 m a W c v U G F j a 2 F n Z S 5 4 b W w g o h g A K K A U A A A A A A A A A A A A A A A A A A A A A A A A A A A A h Y + x D o I w G I R f h X S n L T U m S H 7 K 4 C q J C d G 4 N q V C I x R D i + X d H H w k X 0 G M o m 6 O 9 9 1 d c n e / 3 i A b 2 y a 4 q N 7 q z q Q o w h Q F y s i u 1 K Z K 0 e C O Y Y w y D l s h T 6 J S w R Q 2 N h m t T l H t 3 D k h x H u P / Q J 3 f U U Y p R E 5 5 J t C 1 q o V o T b W C S M V + r T K / y 3 E Y f 8 a w x l e U b y M G a Z A Z g a 5 N l + f T X O f 7 g + E 9 d C 4 o V d c m X B X A J k l k P c F / g B Q S w M E F A A C A A g A g 4 a D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O G g 1 M o i k e 4 D g A A A B E A A A A T A B w A R m 9 y b X V s Y X M v U 2 V j d G l v b j E u b S C i G A A o o B Q A A A A A A A A A A A A A A A A A A A A A A A A A A A A r T k 0 u y c z P U w i G 0 I b W A F B L A Q I t A B Q A A g A I A I O G g 1 N N h e M w p A A A A P U A A A A S A A A A A A A A A A A A A A A A A A A A A A B D b 2 5 m a W c v U G F j a 2 F n Z S 5 4 b W x Q S w E C L Q A U A A I A C A C D h o N T D 8 r p q 6 Q A A A D p A A A A E w A A A A A A A A A A A A A A A A D w A A A A W 0 N v b n R l b n R f V H l w Z X N d L n h t b F B L A Q I t A B Q A A g A I A I O G g 1 M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X T O O V c 3 U D T o 6 r k u E Q 9 D 0 5 A A A A A A I A A A A A A A N m A A D A A A A A E A A A A D j 9 + e a T d 8 B M u U E r O i 9 E x m c A A A A A B I A A A K A A A A A Q A A A A O R j p N m k W p c r p 6 y j s v y K q 0 V A A A A C c S N c u 3 Q r Y U t B E Q A V T i h m c L E p 8 6 l Q i x s p 2 f s 3 R U 8 l D 9 h B 4 N 5 h q F u Y m W 3 5 6 C 3 I U R R P H s v l T 4 q 4 U + T M K p 8 b Z V + r e f q A A 6 u 6 t l p G r q N T P B M D m l x Q A A A B 2 K 3 / P 7 0 P G 8 + 9 r t 6 5 h 2 N c W H q f y b g = = < / D a t a M a s h u p > 
</file>

<file path=customXml/itemProps1.xml><?xml version="1.0" encoding="utf-8"?>
<ds:datastoreItem xmlns:ds="http://schemas.openxmlformats.org/officeDocument/2006/customXml" ds:itemID="{AEB0C91C-B99E-462A-8DCE-45F921134E6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Instructions</vt:lpstr>
      <vt:lpstr>Report</vt:lpstr>
      <vt:lpstr>Contractors</vt:lpstr>
      <vt:lpstr>Contractors!Print_Area</vt:lpstr>
      <vt:lpstr>Instructions!Print_Area</vt:lpstr>
      <vt:lpstr>Report!Print_Area</vt:lpstr>
      <vt:lpstr>Report!Print_Titles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Yeira Rodriguez</dc:creator>
  <cp:lastModifiedBy>Ellie Tam</cp:lastModifiedBy>
  <cp:lastPrinted>2024-12-06T19:41:55Z</cp:lastPrinted>
  <dcterms:created xsi:type="dcterms:W3CDTF">2021-11-30T00:14:49Z</dcterms:created>
  <dcterms:modified xsi:type="dcterms:W3CDTF">2025-07-30T22:53:13Z</dcterms:modified>
</cp:coreProperties>
</file>