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S:\OWH_ADMIN\OWH\LACHS\2018LACHS\Data\Master Data Tables for Women\Public\Health Conditions and Health Related Quality of Life\"/>
    </mc:Choice>
  </mc:AlternateContent>
  <xr:revisionPtr revIDLastSave="0" documentId="13_ncr:1_{9C00C82F-BB8F-4697-801A-D40CAEB1A1DD}" xr6:coauthVersionLast="47" xr6:coauthVersionMax="47" xr10:uidLastSave="{00000000-0000-0000-0000-000000000000}"/>
  <bookViews>
    <workbookView xWindow="-120" yWindow="-120" windowWidth="25440" windowHeight="15390" xr2:uid="{00000000-000D-0000-FFFF-FFFF00000000}"/>
  </bookViews>
  <sheets>
    <sheet name="HypertensionDiagnosi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1" l="1"/>
  <c r="H10" i="1"/>
  <c r="H7" i="1"/>
</calcChain>
</file>

<file path=xl/sharedStrings.xml><?xml version="1.0" encoding="utf-8"?>
<sst xmlns="http://schemas.openxmlformats.org/spreadsheetml/2006/main" count="174" uniqueCount="83">
  <si>
    <t>Los Angeles County Health Survey, 2018.</t>
  </si>
  <si>
    <t xml:space="preserve">Percent </t>
  </si>
  <si>
    <t>95% CI</t>
  </si>
  <si>
    <t>Estimated #</t>
  </si>
  <si>
    <t>LA County</t>
  </si>
  <si>
    <t>-</t>
  </si>
  <si>
    <t>Current Gender</t>
  </si>
  <si>
    <t>Male</t>
  </si>
  <si>
    <t>Female</t>
  </si>
  <si>
    <t>All Data Below for Females Only</t>
  </si>
  <si>
    <t>Age Group</t>
  </si>
  <si>
    <t>18-24</t>
  </si>
  <si>
    <t>*</t>
  </si>
  <si>
    <t>25-29</t>
  </si>
  <si>
    <t>30-39</t>
  </si>
  <si>
    <t>40-49</t>
  </si>
  <si>
    <t>50-59</t>
  </si>
  <si>
    <t>60-64</t>
  </si>
  <si>
    <t>65 or over</t>
  </si>
  <si>
    <t>Race/Ethnicity</t>
  </si>
  <si>
    <t>Latino</t>
  </si>
  <si>
    <t xml:space="preserve">     Foreign born</t>
  </si>
  <si>
    <t xml:space="preserve">     US born</t>
  </si>
  <si>
    <t>White</t>
  </si>
  <si>
    <t>African American</t>
  </si>
  <si>
    <t>Asian</t>
  </si>
  <si>
    <t>NHOPI</t>
  </si>
  <si>
    <t>American Indian/Alaska Native</t>
  </si>
  <si>
    <t>Other</t>
  </si>
  <si>
    <t>Education</t>
  </si>
  <si>
    <t>Less than high school</t>
  </si>
  <si>
    <t>High school</t>
  </si>
  <si>
    <t>Some college or trade school</t>
  </si>
  <si>
    <t>College or post graduate degree</t>
  </si>
  <si>
    <t>Federal Poverty Level</t>
  </si>
  <si>
    <t>0-99% FPL</t>
  </si>
  <si>
    <t>100%-199% FPL</t>
  </si>
  <si>
    <t>200%-299% FPL</t>
  </si>
  <si>
    <t>300% or above FPL</t>
  </si>
  <si>
    <t>Disability</t>
  </si>
  <si>
    <t>Yes</t>
  </si>
  <si>
    <t>No</t>
  </si>
  <si>
    <t>Service Planning Area</t>
  </si>
  <si>
    <t>Antelope Valley</t>
  </si>
  <si>
    <t>San Fernando</t>
  </si>
  <si>
    <t>San Gabriel</t>
  </si>
  <si>
    <t>Metro</t>
  </si>
  <si>
    <t>West</t>
  </si>
  <si>
    <t>South</t>
  </si>
  <si>
    <t>East</t>
  </si>
  <si>
    <t>South Bay</t>
  </si>
  <si>
    <t>Health District</t>
  </si>
  <si>
    <t>Alhambra</t>
  </si>
  <si>
    <t>Bellflower</t>
  </si>
  <si>
    <t>Central</t>
  </si>
  <si>
    <t>Compton</t>
  </si>
  <si>
    <t>East LA</t>
  </si>
  <si>
    <t>East Valley</t>
  </si>
  <si>
    <t>El Monte</t>
  </si>
  <si>
    <t>Foothill</t>
  </si>
  <si>
    <t>Glendale</t>
  </si>
  <si>
    <t>Harbor</t>
  </si>
  <si>
    <t>Hollywood-Wilshire</t>
  </si>
  <si>
    <t>Inglewood</t>
  </si>
  <si>
    <t>Long Beach</t>
  </si>
  <si>
    <t>Northeast</t>
  </si>
  <si>
    <t>Pasadena</t>
  </si>
  <si>
    <t>Pomona</t>
  </si>
  <si>
    <t>San Antonio</t>
  </si>
  <si>
    <t>Southeast</t>
  </si>
  <si>
    <t>Southwest</t>
  </si>
  <si>
    <t>Torrance</t>
  </si>
  <si>
    <t>West Valley</t>
  </si>
  <si>
    <t>Whittier</t>
  </si>
  <si>
    <t>Source: 2018 Los Angeles County Health Survey; Office of Health Assessment and Epidemiology, Los Angeles County Department of Public Health.</t>
  </si>
  <si>
    <t>Note: Estimates are based on self-reported data by a random sample of 6,966 Los Angeles County adults, representative of the adult population in Los Angeles County. The 95% confidence intervals (CI) represent the variability in the estimate due to sampling; the actual prevalence in the population, 95 out of 100 times sampled, would fall within the range provided.</t>
  </si>
  <si>
    <t>*The estimate is statistically unstable (relative standard error &gt;30%) and therefore may not be appropriate to use for planning or policy purposes.</t>
  </si>
  <si>
    <t>-For purposes of confidentiality, results with cell sizes less than 5 are not reported.</t>
  </si>
  <si>
    <t xml:space="preserve">Percent of Adults (Ages 18 Years and Older) Ever Diagnosed with Hypertension. </t>
  </si>
  <si>
    <t>1. Refers to respondents’ answers to question on self-reported current gender identity. Sex at birth was assessed with a separate question and data are not presented here. Data for categories of transgender male, transgender female, gender-queer, and different identity are not presented due to small sample sizes.</t>
  </si>
  <si>
    <t>2. Based on U.S. Census 2016 Federal Poverty Level (FPL) thresholds which for a family of four (2 adults, 2 dependents) correspond to annual incomes of $24,339 (100% FPL), $48,678 (200% FPL), and $73,017 (300% FPL). [These thresholds were the values at the time of survey interviewing.]</t>
  </si>
  <si>
    <t xml:space="preserve">Ever Diagnosed with Hypertension </t>
  </si>
  <si>
    <t>We are happy to provide the following data from the 2018 Los Angeles County Health Survey. Please note that the disparities seen in the results for the different groups shown in the table are to a large degree driven by inequities in the social, economic, and environmental conditions experienced by these groups.  If you would like assistance in interpreting these disparities or other features of the data presented in the table, please do not hesitate to contact us at owh@ph.lacounty.gov or (626) 293-2600.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</si>
</sst>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9" x14ac:knownFonts="1">
    <font>
      <sz val="11"/>
      <color theme="1"/>
      <name val="Calibri"/>
      <family val="2"/>
      <scheme val="minor"/>
    </font>
    <font>
      <sz val="11"/>
      <color theme="1"/>
      <name val="Calibri"/>
      <family val="2"/>
      <scheme val="minor"/>
    </font>
    <font>
      <b/>
      <sz val="8"/>
      <color theme="1"/>
      <name val="Arial"/>
      <family val="2"/>
    </font>
    <font>
      <sz val="10"/>
      <name val="Arial"/>
      <family val="2"/>
    </font>
    <font>
      <b/>
      <sz val="10"/>
      <color indexed="9"/>
      <name val="Arial"/>
      <family val="2"/>
    </font>
    <font>
      <sz val="10"/>
      <color indexed="9"/>
      <name val="Arial"/>
      <family val="2"/>
    </font>
    <font>
      <b/>
      <sz val="10"/>
      <name val="Arial"/>
      <family val="2"/>
    </font>
    <font>
      <sz val="10"/>
      <color theme="1"/>
      <name val="Arial"/>
      <family val="2"/>
    </font>
    <font>
      <sz val="9.5"/>
      <color rgb="FF000000"/>
      <name val="Arial"/>
      <family val="2"/>
    </font>
    <font>
      <sz val="10"/>
      <name val="MS Sans Serif"/>
      <family val="2"/>
    </font>
    <font>
      <b/>
      <sz val="8"/>
      <name val="Arial"/>
      <family val="2"/>
    </font>
    <font>
      <b/>
      <sz val="8"/>
      <color rgb="FF0000FF"/>
      <name val="Arial"/>
      <family val="2"/>
    </font>
    <font>
      <sz val="10"/>
      <color rgb="FF0000FF"/>
      <name val="Arial"/>
      <family val="2"/>
    </font>
    <font>
      <b/>
      <sz val="10"/>
      <color indexed="8"/>
      <name val="Arial"/>
      <family val="2"/>
    </font>
    <font>
      <sz val="10"/>
      <color indexed="8"/>
      <name val="Arial"/>
      <family val="2"/>
    </font>
    <font>
      <sz val="8"/>
      <name val="Arial"/>
      <family val="2"/>
    </font>
    <font>
      <sz val="8"/>
      <color theme="1"/>
      <name val="Arial"/>
      <family val="2"/>
    </font>
    <font>
      <sz val="10"/>
      <color rgb="FF000000"/>
      <name val="Arial"/>
      <family val="2"/>
    </font>
    <font>
      <sz val="11"/>
      <color theme="1"/>
      <name val="Calibri"/>
      <family val="2"/>
    </font>
  </fonts>
  <fills count="7">
    <fill>
      <patternFill patternType="none"/>
    </fill>
    <fill>
      <patternFill patternType="gray125"/>
    </fill>
    <fill>
      <patternFill patternType="solid">
        <fgColor indexed="8"/>
        <bgColor indexed="64"/>
      </patternFill>
    </fill>
    <fill>
      <patternFill patternType="solid">
        <fgColor rgb="FFC9E9F6"/>
        <bgColor indexed="64"/>
      </patternFill>
    </fill>
    <fill>
      <patternFill patternType="solid">
        <fgColor rgb="FF87CEEB"/>
        <bgColor indexed="64"/>
      </patternFill>
    </fill>
    <fill>
      <patternFill patternType="solid">
        <fgColor rgb="FFFFFF00"/>
        <bgColor indexed="64"/>
      </patternFill>
    </fill>
    <fill>
      <patternFill patternType="solid">
        <fgColor rgb="FFFFF2CC"/>
        <bgColor rgb="FF000000"/>
      </patternFill>
    </fill>
  </fills>
  <borders count="4">
    <border>
      <left/>
      <right/>
      <top/>
      <bottom/>
      <diagonal/>
    </border>
    <border>
      <left/>
      <right/>
      <top/>
      <bottom style="thin">
        <color indexed="64"/>
      </bottom>
      <diagonal/>
    </border>
    <border>
      <left/>
      <right/>
      <top/>
      <bottom style="medium">
        <color indexed="64"/>
      </bottom>
      <diagonal/>
    </border>
    <border>
      <left/>
      <right/>
      <top style="medium">
        <color indexed="64"/>
      </top>
      <bottom/>
      <diagonal/>
    </border>
  </borders>
  <cellStyleXfs count="10">
    <xf numFmtId="0" fontId="0" fillId="0" borderId="0"/>
    <xf numFmtId="0" fontId="1" fillId="0" borderId="0"/>
    <xf numFmtId="0" fontId="3" fillId="0" borderId="0"/>
    <xf numFmtId="0" fontId="8" fillId="0" borderId="0"/>
    <xf numFmtId="0" fontId="9" fillId="0" borderId="0"/>
    <xf numFmtId="0" fontId="3" fillId="0" borderId="0"/>
    <xf numFmtId="0" fontId="9" fillId="0" borderId="0"/>
    <xf numFmtId="0" fontId="3" fillId="0" borderId="0"/>
    <xf numFmtId="0" fontId="9" fillId="0" borderId="0"/>
    <xf numFmtId="0" fontId="3" fillId="0" borderId="0"/>
  </cellStyleXfs>
  <cellXfs count="85">
    <xf numFmtId="0" fontId="0" fillId="0" borderId="0" xfId="0"/>
    <xf numFmtId="0" fontId="2" fillId="0" borderId="0" xfId="1" applyFont="1"/>
    <xf numFmtId="0" fontId="4" fillId="0" borderId="0" xfId="2" applyFont="1" applyAlignment="1">
      <alignment wrapText="1"/>
    </xf>
    <xf numFmtId="0" fontId="5" fillId="0" borderId="0" xfId="2" applyFont="1" applyAlignment="1">
      <alignment wrapText="1"/>
    </xf>
    <xf numFmtId="0" fontId="5" fillId="0" borderId="0" xfId="2" applyFont="1" applyAlignment="1">
      <alignment horizontal="center" wrapText="1"/>
    </xf>
    <xf numFmtId="0" fontId="5" fillId="0" borderId="0" xfId="2" applyFont="1" applyAlignment="1">
      <alignment horizontal="left" wrapText="1"/>
    </xf>
    <xf numFmtId="0" fontId="2" fillId="0" borderId="0" xfId="1" applyFont="1" applyAlignment="1">
      <alignment vertical="top"/>
    </xf>
    <xf numFmtId="0" fontId="3" fillId="3" borderId="1" xfId="2" applyFill="1" applyBorder="1" applyAlignment="1">
      <alignment vertical="top"/>
    </xf>
    <xf numFmtId="0" fontId="6" fillId="3" borderId="1" xfId="2" applyFont="1" applyFill="1" applyBorder="1" applyAlignment="1">
      <alignment horizontal="right" vertical="top"/>
    </xf>
    <xf numFmtId="0" fontId="6" fillId="4" borderId="1" xfId="2" applyFont="1" applyFill="1" applyBorder="1" applyAlignment="1">
      <alignment horizontal="right" vertical="top"/>
    </xf>
    <xf numFmtId="0" fontId="3" fillId="0" borderId="0" xfId="2" applyAlignment="1">
      <alignment horizontal="left" wrapText="1"/>
    </xf>
    <xf numFmtId="0" fontId="7" fillId="3" borderId="0" xfId="1" applyFont="1" applyFill="1"/>
    <xf numFmtId="165" fontId="7" fillId="0" borderId="0" xfId="1" applyNumberFormat="1" applyFont="1" applyAlignment="1">
      <alignment horizontal="center"/>
    </xf>
    <xf numFmtId="165" fontId="7" fillId="0" borderId="0" xfId="1" applyNumberFormat="1" applyFont="1" applyAlignment="1">
      <alignment horizontal="left"/>
    </xf>
    <xf numFmtId="0" fontId="10" fillId="0" borderId="0" xfId="4" applyFont="1"/>
    <xf numFmtId="0" fontId="6" fillId="0" borderId="1" xfId="2" applyFont="1" applyBorder="1" applyAlignment="1">
      <alignment horizontal="left" wrapText="1"/>
    </xf>
    <xf numFmtId="0" fontId="7" fillId="3" borderId="1" xfId="1" applyFont="1" applyFill="1" applyBorder="1"/>
    <xf numFmtId="165" fontId="7" fillId="0" borderId="1" xfId="1" applyNumberFormat="1" applyFont="1" applyBorder="1" applyAlignment="1">
      <alignment horizontal="center"/>
    </xf>
    <xf numFmtId="165" fontId="7" fillId="0" borderId="1" xfId="1" applyNumberFormat="1" applyFont="1" applyBorder="1" applyAlignment="1">
      <alignment horizontal="left"/>
    </xf>
    <xf numFmtId="0" fontId="6" fillId="5" borderId="0" xfId="2" applyFont="1" applyFill="1"/>
    <xf numFmtId="0" fontId="7" fillId="5" borderId="0" xfId="1" applyFont="1" applyFill="1"/>
    <xf numFmtId="165" fontId="7" fillId="5" borderId="0" xfId="1" applyNumberFormat="1" applyFont="1" applyFill="1" applyAlignment="1">
      <alignment horizontal="center"/>
    </xf>
    <xf numFmtId="165" fontId="7" fillId="5" borderId="0" xfId="1" applyNumberFormat="1" applyFont="1" applyFill="1" applyAlignment="1">
      <alignment horizontal="left"/>
    </xf>
    <xf numFmtId="0" fontId="6" fillId="0" borderId="1" xfId="2" applyFont="1" applyBorder="1"/>
    <xf numFmtId="0" fontId="3" fillId="0" borderId="0" xfId="2" applyAlignment="1">
      <alignment horizontal="left"/>
    </xf>
    <xf numFmtId="0" fontId="3" fillId="0" borderId="0" xfId="2"/>
    <xf numFmtId="0" fontId="11" fillId="0" borderId="0" xfId="1" applyFont="1"/>
    <xf numFmtId="0" fontId="12" fillId="0" borderId="0" xfId="2" applyFont="1" applyAlignment="1">
      <alignment horizontal="left" vertical="top" wrapText="1"/>
    </xf>
    <xf numFmtId="0" fontId="12" fillId="3" borderId="0" xfId="1" applyFont="1" applyFill="1"/>
    <xf numFmtId="165" fontId="12" fillId="0" borderId="0" xfId="1" applyNumberFormat="1" applyFont="1" applyAlignment="1">
      <alignment horizontal="left"/>
    </xf>
    <xf numFmtId="0" fontId="7" fillId="0" borderId="0" xfId="2" applyFont="1" applyAlignment="1">
      <alignment horizontal="left" wrapText="1"/>
    </xf>
    <xf numFmtId="0" fontId="7" fillId="0" borderId="0" xfId="5" applyFont="1"/>
    <xf numFmtId="164" fontId="7" fillId="3" borderId="0" xfId="1" quotePrefix="1" applyNumberFormat="1" applyFont="1" applyFill="1" applyAlignment="1">
      <alignment horizontal="right"/>
    </xf>
    <xf numFmtId="165" fontId="7" fillId="0" borderId="0" xfId="1" quotePrefix="1" applyNumberFormat="1" applyFont="1" applyAlignment="1">
      <alignment horizontal="right"/>
    </xf>
    <xf numFmtId="165" fontId="7" fillId="0" borderId="0" xfId="1" quotePrefix="1" applyNumberFormat="1" applyFont="1" applyAlignment="1">
      <alignment horizontal="left"/>
    </xf>
    <xf numFmtId="3" fontId="3" fillId="4" borderId="0" xfId="1" quotePrefix="1" applyNumberFormat="1" applyFont="1" applyFill="1" applyAlignment="1">
      <alignment horizontal="right"/>
    </xf>
    <xf numFmtId="0" fontId="3" fillId="0" borderId="0" xfId="6" applyFont="1"/>
    <xf numFmtId="0" fontId="3" fillId="0" borderId="0" xfId="2" applyAlignment="1">
      <alignment horizontal="left" vertical="top" wrapText="1"/>
    </xf>
    <xf numFmtId="0" fontId="13" fillId="0" borderId="1" xfId="7" applyFont="1" applyBorder="1" applyAlignment="1">
      <alignment horizontal="left" vertical="top" wrapText="1"/>
    </xf>
    <xf numFmtId="0" fontId="14" fillId="0" borderId="0" xfId="7" applyFont="1" applyAlignment="1">
      <alignment horizontal="left" vertical="top" wrapText="1"/>
    </xf>
    <xf numFmtId="0" fontId="3" fillId="0" borderId="0" xfId="8" applyFont="1" applyAlignment="1">
      <alignment horizontal="left" vertical="top" wrapText="1"/>
    </xf>
    <xf numFmtId="0" fontId="3" fillId="0" borderId="2" xfId="8" applyFont="1" applyBorder="1" applyAlignment="1">
      <alignment horizontal="left" vertical="top" wrapText="1"/>
    </xf>
    <xf numFmtId="0" fontId="2" fillId="0" borderId="0" xfId="1" applyFont="1" applyAlignment="1">
      <alignment vertical="center"/>
    </xf>
    <xf numFmtId="0" fontId="0" fillId="0" borderId="0" xfId="0" applyAlignment="1">
      <alignment vertical="center"/>
    </xf>
    <xf numFmtId="0" fontId="16" fillId="0" borderId="0" xfId="1" applyFont="1" applyAlignment="1">
      <alignment vertical="center"/>
    </xf>
    <xf numFmtId="0" fontId="4" fillId="2" borderId="0" xfId="2" applyFont="1" applyFill="1" applyAlignment="1">
      <alignment horizontal="left" vertical="top" wrapText="1"/>
    </xf>
    <xf numFmtId="0" fontId="5" fillId="2" borderId="0" xfId="2" applyFont="1" applyFill="1" applyAlignment="1">
      <alignment horizontal="left" vertical="top" wrapText="1"/>
    </xf>
    <xf numFmtId="0" fontId="5" fillId="2" borderId="0" xfId="2" applyFont="1" applyFill="1" applyAlignment="1">
      <alignment horizontal="left" vertical="top" wrapText="1"/>
    </xf>
    <xf numFmtId="0" fontId="6" fillId="0" borderId="1" xfId="2" applyFont="1" applyBorder="1" applyAlignment="1">
      <alignment horizontal="left" vertical="top" wrapText="1"/>
    </xf>
    <xf numFmtId="165" fontId="7" fillId="0" borderId="0" xfId="0" applyNumberFormat="1" applyFont="1" applyAlignment="1">
      <alignment horizontal="left"/>
    </xf>
    <xf numFmtId="165" fontId="17" fillId="0" borderId="0" xfId="3" applyNumberFormat="1" applyFont="1" applyAlignment="1">
      <alignment horizontal="left"/>
    </xf>
    <xf numFmtId="3" fontId="3" fillId="4" borderId="0" xfId="1" applyNumberFormat="1" applyFont="1" applyFill="1" applyAlignment="1">
      <alignment horizontal="right"/>
    </xf>
    <xf numFmtId="0" fontId="5" fillId="2" borderId="0" xfId="2" applyFont="1" applyFill="1" applyAlignment="1">
      <alignment horizontal="right" vertical="top" wrapText="1"/>
    </xf>
    <xf numFmtId="0" fontId="5" fillId="0" borderId="0" xfId="2" applyFont="1" applyAlignment="1">
      <alignment horizontal="right" wrapText="1"/>
    </xf>
    <xf numFmtId="165" fontId="17" fillId="0" borderId="0" xfId="3" applyNumberFormat="1" applyFont="1" applyAlignment="1">
      <alignment horizontal="right"/>
    </xf>
    <xf numFmtId="165" fontId="7" fillId="0" borderId="0" xfId="1" applyNumberFormat="1" applyFont="1" applyAlignment="1">
      <alignment horizontal="right"/>
    </xf>
    <xf numFmtId="165" fontId="7" fillId="0" borderId="1" xfId="1" applyNumberFormat="1" applyFont="1" applyBorder="1" applyAlignment="1">
      <alignment horizontal="right"/>
    </xf>
    <xf numFmtId="165" fontId="7" fillId="5" borderId="0" xfId="1" applyNumberFormat="1" applyFont="1" applyFill="1" applyAlignment="1">
      <alignment horizontal="right"/>
    </xf>
    <xf numFmtId="165" fontId="7" fillId="0" borderId="0" xfId="0" applyNumberFormat="1" applyFont="1" applyAlignment="1">
      <alignment horizontal="right"/>
    </xf>
    <xf numFmtId="165" fontId="12" fillId="0" borderId="0" xfId="1" applyNumberFormat="1" applyFont="1" applyAlignment="1">
      <alignment horizontal="right"/>
    </xf>
    <xf numFmtId="165" fontId="3" fillId="0" borderId="0" xfId="0" applyNumberFormat="1" applyFont="1" applyAlignment="1">
      <alignment horizontal="right"/>
    </xf>
    <xf numFmtId="0" fontId="0" fillId="0" borderId="0" xfId="0" applyAlignment="1">
      <alignment horizontal="right"/>
    </xf>
    <xf numFmtId="0" fontId="0" fillId="0" borderId="0" xfId="0" applyAlignment="1">
      <alignment horizontal="left"/>
    </xf>
    <xf numFmtId="0" fontId="5" fillId="2" borderId="0" xfId="2" applyFont="1" applyFill="1" applyAlignment="1">
      <alignment horizontal="center" vertical="top" wrapText="1"/>
    </xf>
    <xf numFmtId="0" fontId="0" fillId="0" borderId="0" xfId="0" applyAlignment="1">
      <alignment horizontal="center"/>
    </xf>
    <xf numFmtId="3" fontId="7" fillId="4" borderId="0" xfId="1" applyNumberFormat="1" applyFont="1" applyFill="1" applyAlignment="1">
      <alignment horizontal="right"/>
    </xf>
    <xf numFmtId="3" fontId="7" fillId="4" borderId="1" xfId="1" applyNumberFormat="1" applyFont="1" applyFill="1" applyBorder="1" applyAlignment="1">
      <alignment horizontal="right"/>
    </xf>
    <xf numFmtId="3" fontId="7" fillId="5" borderId="0" xfId="1" applyNumberFormat="1" applyFont="1" applyFill="1" applyAlignment="1">
      <alignment horizontal="right"/>
    </xf>
    <xf numFmtId="3" fontId="12" fillId="4" borderId="0" xfId="1" applyNumberFormat="1" applyFont="1" applyFill="1" applyAlignment="1">
      <alignment horizontal="right"/>
    </xf>
    <xf numFmtId="164" fontId="7" fillId="3" borderId="0" xfId="1" applyNumberFormat="1" applyFont="1" applyFill="1" applyAlignment="1">
      <alignment horizontal="right"/>
    </xf>
    <xf numFmtId="164" fontId="7" fillId="3" borderId="1" xfId="1" applyNumberFormat="1" applyFont="1" applyFill="1" applyBorder="1" applyAlignment="1">
      <alignment horizontal="right"/>
    </xf>
    <xf numFmtId="164" fontId="7" fillId="5" borderId="0" xfId="1" applyNumberFormat="1" applyFont="1" applyFill="1" applyAlignment="1">
      <alignment horizontal="right"/>
    </xf>
    <xf numFmtId="164" fontId="12" fillId="3" borderId="0" xfId="1" applyNumberFormat="1" applyFont="1" applyFill="1" applyAlignment="1">
      <alignment horizontal="right"/>
    </xf>
    <xf numFmtId="0" fontId="18" fillId="6" borderId="0" xfId="0" applyFont="1" applyFill="1" applyAlignment="1">
      <alignment horizontal="left" vertical="top" wrapText="1"/>
    </xf>
    <xf numFmtId="0" fontId="16" fillId="0" borderId="0" xfId="2" applyFont="1" applyAlignment="1">
      <alignment horizontal="left" vertical="center" wrapText="1"/>
    </xf>
    <xf numFmtId="0" fontId="1" fillId="0" borderId="0" xfId="1" applyAlignment="1">
      <alignment horizontal="left" vertical="center" wrapText="1"/>
    </xf>
    <xf numFmtId="49" fontId="15" fillId="0" borderId="0" xfId="9" applyNumberFormat="1" applyFont="1" applyAlignment="1">
      <alignment horizontal="left" vertical="center" wrapText="1"/>
    </xf>
    <xf numFmtId="0" fontId="4" fillId="2" borderId="0" xfId="2" applyFont="1" applyFill="1" applyAlignment="1">
      <alignment horizontal="left" vertical="top" wrapText="1"/>
    </xf>
    <xf numFmtId="0" fontId="5" fillId="2" borderId="0" xfId="2" applyFont="1" applyFill="1" applyAlignment="1">
      <alignment horizontal="left" vertical="top" wrapText="1"/>
    </xf>
    <xf numFmtId="0" fontId="4" fillId="2" borderId="0" xfId="2" applyFont="1" applyFill="1" applyAlignment="1">
      <alignment wrapText="1"/>
    </xf>
    <xf numFmtId="0" fontId="5" fillId="2" borderId="0" xfId="2" applyFont="1" applyFill="1" applyAlignment="1">
      <alignment wrapText="1"/>
    </xf>
    <xf numFmtId="0" fontId="6" fillId="0" borderId="1" xfId="2" applyFont="1" applyBorder="1" applyAlignment="1">
      <alignment horizontal="center" vertical="top"/>
    </xf>
    <xf numFmtId="0" fontId="15" fillId="0" borderId="3" xfId="2" applyFont="1" applyBorder="1" applyAlignment="1">
      <alignment horizontal="left" vertical="center" wrapText="1"/>
    </xf>
    <xf numFmtId="0" fontId="1" fillId="0" borderId="3" xfId="1" applyBorder="1" applyAlignment="1">
      <alignment horizontal="left" vertical="center" wrapText="1"/>
    </xf>
    <xf numFmtId="0" fontId="15" fillId="0" borderId="0" xfId="2" applyFont="1" applyAlignment="1">
      <alignment horizontal="left" vertical="center" wrapText="1"/>
    </xf>
  </cellXfs>
  <cellStyles count="10">
    <cellStyle name="Normal" xfId="0" builtinId="0"/>
    <cellStyle name="Normal 10 2" xfId="1" xr:uid="{00000000-0005-0000-0000-000001000000}"/>
    <cellStyle name="Normal 2 3" xfId="2" xr:uid="{00000000-0005-0000-0000-000002000000}"/>
    <cellStyle name="Normal 3" xfId="4" xr:uid="{00000000-0005-0000-0000-000003000000}"/>
    <cellStyle name="Normal 3 3" xfId="5" xr:uid="{00000000-0005-0000-0000-000004000000}"/>
    <cellStyle name="Normal 4" xfId="3" xr:uid="{00000000-0005-0000-0000-000005000000}"/>
    <cellStyle name="Normal_2005ChildMDT_revWGTS 2" xfId="9" xr:uid="{00000000-0005-0000-0000-000006000000}"/>
    <cellStyle name="Normal_adult07mdt_yc 2" xfId="8" xr:uid="{00000000-0005-0000-0000-000007000000}"/>
    <cellStyle name="Normal_MTA_ lachs07_adult MDTs_yajun_Verified" xfId="6" xr:uid="{00000000-0005-0000-0000-000008000000}"/>
    <cellStyle name="Normal_Preventive Care_MDTs_checkedByYajun_REV 2" xfId="7"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8"/>
  <sheetViews>
    <sheetView tabSelected="1" zoomScaleNormal="100" workbookViewId="0">
      <selection activeCell="M24" sqref="M24"/>
    </sheetView>
  </sheetViews>
  <sheetFormatPr defaultRowHeight="15" x14ac:dyDescent="0.25"/>
  <cols>
    <col min="1" max="1" width="1.85546875" bestFit="1" customWidth="1"/>
    <col min="2" max="2" width="44" customWidth="1"/>
    <col min="3" max="3" width="1.7109375" bestFit="1" customWidth="1"/>
    <col min="4" max="4" width="9.140625" style="61"/>
    <col min="5" max="5" width="5.5703125" style="61" bestFit="1" customWidth="1"/>
    <col min="6" max="6" width="1.7109375" style="64" bestFit="1" customWidth="1"/>
    <col min="7" max="7" width="5.5703125" style="62" bestFit="1" customWidth="1"/>
    <col min="8" max="8" width="11.28515625" style="61" bestFit="1" customWidth="1"/>
    <col min="9" max="9" width="3.85546875" customWidth="1"/>
    <col min="10" max="10" width="44" customWidth="1"/>
  </cols>
  <sheetData>
    <row r="1" spans="1:10" x14ac:dyDescent="0.25">
      <c r="A1" s="1"/>
      <c r="B1" s="77" t="s">
        <v>78</v>
      </c>
      <c r="C1" s="78"/>
      <c r="D1" s="78"/>
      <c r="E1" s="78"/>
      <c r="F1" s="78"/>
      <c r="G1" s="78"/>
      <c r="H1" s="78"/>
      <c r="J1" s="73" t="s">
        <v>82</v>
      </c>
    </row>
    <row r="2" spans="1:10" x14ac:dyDescent="0.25">
      <c r="A2" s="1"/>
      <c r="B2" s="45"/>
      <c r="C2" s="46"/>
      <c r="D2" s="52"/>
      <c r="E2" s="52"/>
      <c r="F2" s="63"/>
      <c r="G2" s="47"/>
      <c r="H2" s="52"/>
      <c r="J2" s="73"/>
    </row>
    <row r="3" spans="1:10" x14ac:dyDescent="0.25">
      <c r="A3" s="1"/>
      <c r="B3" s="45"/>
      <c r="C3" s="46"/>
      <c r="D3" s="52"/>
      <c r="E3" s="52"/>
      <c r="F3" s="63"/>
      <c r="G3" s="47"/>
      <c r="H3" s="52"/>
      <c r="J3" s="73"/>
    </row>
    <row r="4" spans="1:10" x14ac:dyDescent="0.25">
      <c r="A4" s="1"/>
      <c r="B4" s="79" t="s">
        <v>0</v>
      </c>
      <c r="C4" s="80"/>
      <c r="D4" s="80"/>
      <c r="E4" s="80"/>
      <c r="F4" s="80"/>
      <c r="G4" s="80"/>
      <c r="H4" s="80"/>
      <c r="J4" s="73"/>
    </row>
    <row r="5" spans="1:10" x14ac:dyDescent="0.25">
      <c r="A5" s="1"/>
      <c r="B5" s="2"/>
      <c r="C5" s="3"/>
      <c r="D5" s="53"/>
      <c r="E5" s="53"/>
      <c r="F5" s="4"/>
      <c r="G5" s="5"/>
      <c r="H5" s="53"/>
      <c r="J5" s="73"/>
    </row>
    <row r="6" spans="1:10" x14ac:dyDescent="0.25">
      <c r="A6" s="6"/>
      <c r="B6" s="48" t="s">
        <v>81</v>
      </c>
      <c r="C6" s="7"/>
      <c r="D6" s="8" t="s">
        <v>1</v>
      </c>
      <c r="E6" s="81" t="s">
        <v>2</v>
      </c>
      <c r="F6" s="81"/>
      <c r="G6" s="81"/>
      <c r="H6" s="9" t="s">
        <v>3</v>
      </c>
      <c r="J6" s="73"/>
    </row>
    <row r="7" spans="1:10" x14ac:dyDescent="0.25">
      <c r="A7" s="1"/>
      <c r="B7" s="10" t="s">
        <v>4</v>
      </c>
      <c r="C7" s="11"/>
      <c r="D7" s="69">
        <v>0.249943</v>
      </c>
      <c r="E7" s="54">
        <v>23.660834999999999</v>
      </c>
      <c r="F7" s="12" t="s">
        <v>5</v>
      </c>
      <c r="G7" s="13">
        <v>26.327760999999999</v>
      </c>
      <c r="H7" s="65">
        <f>MROUND(1988151,1000)</f>
        <v>1988000</v>
      </c>
      <c r="J7" s="73"/>
    </row>
    <row r="8" spans="1:10" x14ac:dyDescent="0.25">
      <c r="A8" s="1"/>
      <c r="B8" s="10"/>
      <c r="C8" s="11"/>
      <c r="D8" s="69"/>
      <c r="E8" s="55"/>
      <c r="F8" s="12"/>
      <c r="G8" s="13"/>
      <c r="H8" s="65"/>
      <c r="J8" s="73"/>
    </row>
    <row r="9" spans="1:10" x14ac:dyDescent="0.25">
      <c r="A9" s="14">
        <v>1</v>
      </c>
      <c r="B9" s="15" t="s">
        <v>6</v>
      </c>
      <c r="C9" s="16"/>
      <c r="D9" s="70"/>
      <c r="E9" s="56"/>
      <c r="F9" s="17"/>
      <c r="G9" s="18"/>
      <c r="H9" s="66"/>
      <c r="J9" s="73"/>
    </row>
    <row r="10" spans="1:10" x14ac:dyDescent="0.25">
      <c r="A10" s="1"/>
      <c r="B10" s="10" t="s">
        <v>7</v>
      </c>
      <c r="C10" s="11"/>
      <c r="D10" s="69">
        <v>0.26835700000000001</v>
      </c>
      <c r="E10" s="55">
        <v>24.794146999999999</v>
      </c>
      <c r="F10" s="12" t="s">
        <v>5</v>
      </c>
      <c r="G10" s="13">
        <v>28.877208</v>
      </c>
      <c r="H10" s="65">
        <f>MROUND(1032004,1000)</f>
        <v>1032000</v>
      </c>
      <c r="J10" s="73"/>
    </row>
    <row r="11" spans="1:10" x14ac:dyDescent="0.25">
      <c r="A11" s="1"/>
      <c r="B11" s="10" t="s">
        <v>8</v>
      </c>
      <c r="C11" s="11"/>
      <c r="D11" s="69">
        <v>0.233349</v>
      </c>
      <c r="E11" s="55">
        <v>21.594492000000002</v>
      </c>
      <c r="F11" s="12" t="s">
        <v>5</v>
      </c>
      <c r="G11" s="13">
        <v>25.075343</v>
      </c>
      <c r="H11" s="65">
        <f>MROUND(951542,1000)</f>
        <v>952000</v>
      </c>
      <c r="J11" s="73"/>
    </row>
    <row r="12" spans="1:10" x14ac:dyDescent="0.25">
      <c r="A12" s="1"/>
      <c r="B12" s="10"/>
      <c r="C12" s="11"/>
      <c r="D12" s="69"/>
      <c r="E12" s="55"/>
      <c r="F12" s="12"/>
      <c r="G12" s="13"/>
      <c r="H12" s="65"/>
      <c r="J12" s="73"/>
    </row>
    <row r="13" spans="1:10" x14ac:dyDescent="0.25">
      <c r="A13" s="1"/>
      <c r="B13" s="19" t="s">
        <v>9</v>
      </c>
      <c r="C13" s="20"/>
      <c r="D13" s="71"/>
      <c r="E13" s="57"/>
      <c r="F13" s="21"/>
      <c r="G13" s="22"/>
      <c r="H13" s="67"/>
    </row>
    <row r="14" spans="1:10" x14ac:dyDescent="0.25">
      <c r="A14" s="1"/>
      <c r="B14" s="23" t="s">
        <v>10</v>
      </c>
      <c r="C14" s="16"/>
      <c r="D14" s="70"/>
      <c r="E14" s="56"/>
      <c r="F14" s="17"/>
      <c r="G14" s="18"/>
      <c r="H14" s="66"/>
    </row>
    <row r="15" spans="1:10" x14ac:dyDescent="0.25">
      <c r="A15" s="1"/>
      <c r="B15" s="24" t="s">
        <v>11</v>
      </c>
      <c r="C15" s="11" t="s">
        <v>12</v>
      </c>
      <c r="D15" s="69">
        <v>1.4094000000000001E-2</v>
      </c>
      <c r="E15" s="58">
        <v>0.19217600000000001</v>
      </c>
      <c r="F15" s="12" t="s">
        <v>5</v>
      </c>
      <c r="G15" s="49">
        <v>2.6265329999999998</v>
      </c>
      <c r="H15" s="65">
        <v>7000</v>
      </c>
    </row>
    <row r="16" spans="1:10" x14ac:dyDescent="0.25">
      <c r="A16" s="1"/>
      <c r="B16" s="24" t="s">
        <v>13</v>
      </c>
      <c r="C16" s="11" t="s">
        <v>12</v>
      </c>
      <c r="D16" s="69">
        <v>3.0582999999999999E-2</v>
      </c>
      <c r="E16" s="58">
        <v>3.2972000000000001E-2</v>
      </c>
      <c r="F16" s="12" t="s">
        <v>5</v>
      </c>
      <c r="G16" s="49">
        <v>6.083647</v>
      </c>
      <c r="H16" s="65">
        <v>11000</v>
      </c>
    </row>
    <row r="17" spans="1:8" x14ac:dyDescent="0.25">
      <c r="A17" s="1"/>
      <c r="B17" s="24" t="s">
        <v>14</v>
      </c>
      <c r="C17" s="11"/>
      <c r="D17" s="69">
        <v>9.2354000000000006E-2</v>
      </c>
      <c r="E17" s="58">
        <v>6.425116</v>
      </c>
      <c r="F17" s="12" t="s">
        <v>5</v>
      </c>
      <c r="G17" s="49">
        <v>12.045630000000001</v>
      </c>
      <c r="H17" s="65">
        <v>67000</v>
      </c>
    </row>
    <row r="18" spans="1:8" x14ac:dyDescent="0.25">
      <c r="A18" s="1"/>
      <c r="B18" s="24" t="s">
        <v>15</v>
      </c>
      <c r="C18" s="11"/>
      <c r="D18" s="69">
        <v>0.204597</v>
      </c>
      <c r="E18" s="58">
        <v>15.509302</v>
      </c>
      <c r="F18" s="12" t="s">
        <v>5</v>
      </c>
      <c r="G18" s="49">
        <v>25.410060000000001</v>
      </c>
      <c r="H18" s="65">
        <v>147000</v>
      </c>
    </row>
    <row r="19" spans="1:8" x14ac:dyDescent="0.25">
      <c r="A19" s="1"/>
      <c r="B19" s="24" t="s">
        <v>16</v>
      </c>
      <c r="C19" s="11"/>
      <c r="D19" s="69">
        <v>0.30231400000000003</v>
      </c>
      <c r="E19" s="58">
        <v>25.708883</v>
      </c>
      <c r="F19" s="12" t="s">
        <v>5</v>
      </c>
      <c r="G19" s="49">
        <v>34.753845999999996</v>
      </c>
      <c r="H19" s="65">
        <v>211000</v>
      </c>
    </row>
    <row r="20" spans="1:8" x14ac:dyDescent="0.25">
      <c r="A20" s="1"/>
      <c r="B20" s="24" t="s">
        <v>17</v>
      </c>
      <c r="C20" s="11"/>
      <c r="D20" s="69">
        <v>0.38202799999999998</v>
      </c>
      <c r="E20" s="58">
        <v>31.947751000000004</v>
      </c>
      <c r="F20" s="12" t="s">
        <v>5</v>
      </c>
      <c r="G20" s="49">
        <v>44.45776</v>
      </c>
      <c r="H20" s="65">
        <v>116000</v>
      </c>
    </row>
    <row r="21" spans="1:8" x14ac:dyDescent="0.25">
      <c r="A21" s="1"/>
      <c r="B21" s="10" t="s">
        <v>18</v>
      </c>
      <c r="C21" s="11"/>
      <c r="D21" s="69">
        <v>0.52952999999999995</v>
      </c>
      <c r="E21" s="58">
        <v>48.927281999999998</v>
      </c>
      <c r="F21" s="12" t="s">
        <v>5</v>
      </c>
      <c r="G21" s="49">
        <v>56.978806000000006</v>
      </c>
      <c r="H21" s="65">
        <v>392000</v>
      </c>
    </row>
    <row r="22" spans="1:8" x14ac:dyDescent="0.25">
      <c r="A22" s="1"/>
      <c r="B22" s="25"/>
      <c r="C22" s="11"/>
      <c r="D22" s="69"/>
      <c r="E22" s="55"/>
      <c r="F22" s="12"/>
      <c r="G22" s="13"/>
      <c r="H22" s="65"/>
    </row>
    <row r="23" spans="1:8" x14ac:dyDescent="0.25">
      <c r="A23" s="1"/>
      <c r="B23" s="23" t="s">
        <v>19</v>
      </c>
      <c r="C23" s="16"/>
      <c r="D23" s="70"/>
      <c r="E23" s="56"/>
      <c r="F23" s="17"/>
      <c r="G23" s="18"/>
      <c r="H23" s="66"/>
    </row>
    <row r="24" spans="1:8" x14ac:dyDescent="0.25">
      <c r="A24" s="1"/>
      <c r="B24" s="10" t="s">
        <v>20</v>
      </c>
      <c r="C24" s="11"/>
      <c r="D24" s="69">
        <v>0.21024000000000001</v>
      </c>
      <c r="E24" s="55">
        <v>18.587091000000001</v>
      </c>
      <c r="F24" s="12" t="s">
        <v>5</v>
      </c>
      <c r="G24" s="13">
        <v>23.460892999999999</v>
      </c>
      <c r="H24" s="65">
        <v>406000</v>
      </c>
    </row>
    <row r="25" spans="1:8" x14ac:dyDescent="0.25">
      <c r="A25" s="26"/>
      <c r="B25" s="27" t="s">
        <v>21</v>
      </c>
      <c r="C25" s="28"/>
      <c r="D25" s="72">
        <v>0.24890999999999999</v>
      </c>
      <c r="E25" s="59">
        <v>21.405861999999999</v>
      </c>
      <c r="F25" s="12" t="s">
        <v>5</v>
      </c>
      <c r="G25" s="29">
        <v>28.376103000000004</v>
      </c>
      <c r="H25" s="68">
        <v>288000</v>
      </c>
    </row>
    <row r="26" spans="1:8" x14ac:dyDescent="0.25">
      <c r="A26" s="26"/>
      <c r="B26" s="27" t="s">
        <v>22</v>
      </c>
      <c r="C26" s="28"/>
      <c r="D26" s="72">
        <v>0.15476599999999999</v>
      </c>
      <c r="E26" s="59">
        <v>12.400845</v>
      </c>
      <c r="F26" s="12" t="s">
        <v>5</v>
      </c>
      <c r="G26" s="29">
        <v>18.552445000000002</v>
      </c>
      <c r="H26" s="68">
        <v>119000</v>
      </c>
    </row>
    <row r="27" spans="1:8" x14ac:dyDescent="0.25">
      <c r="A27" s="1"/>
      <c r="B27" s="10" t="s">
        <v>23</v>
      </c>
      <c r="C27" s="11"/>
      <c r="D27" s="69">
        <v>0.258602</v>
      </c>
      <c r="E27" s="55">
        <v>22.901992</v>
      </c>
      <c r="F27" s="12" t="s">
        <v>5</v>
      </c>
      <c r="G27" s="13">
        <v>28.818462</v>
      </c>
      <c r="H27" s="65">
        <v>293000</v>
      </c>
    </row>
    <row r="28" spans="1:8" x14ac:dyDescent="0.25">
      <c r="A28" s="26"/>
      <c r="B28" s="27" t="s">
        <v>21</v>
      </c>
      <c r="C28" s="28"/>
      <c r="D28" s="72">
        <v>0.19242000000000001</v>
      </c>
      <c r="E28" s="59">
        <v>11.872985</v>
      </c>
      <c r="F28" s="12" t="s">
        <v>5</v>
      </c>
      <c r="G28" s="29">
        <v>26.610926000000003</v>
      </c>
      <c r="H28" s="68">
        <v>42000</v>
      </c>
    </row>
    <row r="29" spans="1:8" x14ac:dyDescent="0.25">
      <c r="A29" s="26"/>
      <c r="B29" s="27" t="s">
        <v>22</v>
      </c>
      <c r="C29" s="28"/>
      <c r="D29" s="72">
        <v>0.27485599999999999</v>
      </c>
      <c r="E29" s="59">
        <v>24.269627</v>
      </c>
      <c r="F29" s="12" t="s">
        <v>5</v>
      </c>
      <c r="G29" s="29">
        <v>30.701543999999998</v>
      </c>
      <c r="H29" s="68">
        <v>252000</v>
      </c>
    </row>
    <row r="30" spans="1:8" x14ac:dyDescent="0.25">
      <c r="A30" s="1"/>
      <c r="B30" s="10" t="s">
        <v>24</v>
      </c>
      <c r="C30" s="11"/>
      <c r="D30" s="69">
        <v>0.36576599999999998</v>
      </c>
      <c r="E30" s="55">
        <v>31.252882999999997</v>
      </c>
      <c r="F30" s="12" t="s">
        <v>5</v>
      </c>
      <c r="G30" s="13">
        <v>41.900407000000001</v>
      </c>
      <c r="H30" s="65">
        <v>142000</v>
      </c>
    </row>
    <row r="31" spans="1:8" x14ac:dyDescent="0.25">
      <c r="A31" s="26"/>
      <c r="B31" s="27" t="s">
        <v>21</v>
      </c>
      <c r="C31" s="28" t="s">
        <v>12</v>
      </c>
      <c r="D31" s="72">
        <v>0.38956800000000003</v>
      </c>
      <c r="E31" s="59">
        <v>12.783958</v>
      </c>
      <c r="F31" s="12" t="s">
        <v>5</v>
      </c>
      <c r="G31" s="29">
        <v>65.129667999999995</v>
      </c>
      <c r="H31" s="68">
        <v>8000</v>
      </c>
    </row>
    <row r="32" spans="1:8" x14ac:dyDescent="0.25">
      <c r="A32" s="26"/>
      <c r="B32" s="27" t="s">
        <v>22</v>
      </c>
      <c r="C32" s="28"/>
      <c r="D32" s="72">
        <v>0.36436400000000002</v>
      </c>
      <c r="E32" s="59">
        <v>31.017173999999997</v>
      </c>
      <c r="F32" s="12" t="s">
        <v>5</v>
      </c>
      <c r="G32" s="29">
        <v>41.855703999999996</v>
      </c>
      <c r="H32" s="68">
        <v>134000</v>
      </c>
    </row>
    <row r="33" spans="1:8" x14ac:dyDescent="0.25">
      <c r="A33" s="1"/>
      <c r="B33" s="30" t="s">
        <v>25</v>
      </c>
      <c r="C33" s="11"/>
      <c r="D33" s="69">
        <v>0.17657300000000001</v>
      </c>
      <c r="E33" s="55">
        <v>11.151788</v>
      </c>
      <c r="F33" s="12" t="s">
        <v>5</v>
      </c>
      <c r="G33" s="13">
        <v>24.162776999999998</v>
      </c>
      <c r="H33" s="65">
        <v>94000</v>
      </c>
    </row>
    <row r="34" spans="1:8" x14ac:dyDescent="0.25">
      <c r="A34" s="26"/>
      <c r="B34" s="27" t="s">
        <v>21</v>
      </c>
      <c r="C34" s="28"/>
      <c r="D34" s="72">
        <v>0.22478600000000001</v>
      </c>
      <c r="E34" s="59">
        <v>13.730152</v>
      </c>
      <c r="F34" s="12" t="s">
        <v>5</v>
      </c>
      <c r="G34" s="29">
        <v>31.226948</v>
      </c>
      <c r="H34" s="68">
        <v>84000</v>
      </c>
    </row>
    <row r="35" spans="1:8" x14ac:dyDescent="0.25">
      <c r="A35" s="26"/>
      <c r="B35" s="27" t="s">
        <v>22</v>
      </c>
      <c r="C35" s="28" t="s">
        <v>12</v>
      </c>
      <c r="D35" s="72">
        <v>6.1940000000000002E-2</v>
      </c>
      <c r="E35" s="59">
        <v>1.520456</v>
      </c>
      <c r="F35" s="12" t="s">
        <v>5</v>
      </c>
      <c r="G35" s="29">
        <v>10.867585999999999</v>
      </c>
      <c r="H35" s="68">
        <v>9000</v>
      </c>
    </row>
    <row r="36" spans="1:8" x14ac:dyDescent="0.25">
      <c r="A36" s="1"/>
      <c r="B36" s="31" t="s">
        <v>26</v>
      </c>
      <c r="C36" s="11"/>
      <c r="D36" s="32" t="s">
        <v>5</v>
      </c>
      <c r="E36" s="33" t="s">
        <v>5</v>
      </c>
      <c r="F36" s="12" t="s">
        <v>5</v>
      </c>
      <c r="G36" s="34" t="s">
        <v>5</v>
      </c>
      <c r="H36" s="35" t="s">
        <v>5</v>
      </c>
    </row>
    <row r="37" spans="1:8" x14ac:dyDescent="0.25">
      <c r="A37" s="1"/>
      <c r="B37" s="36" t="s">
        <v>27</v>
      </c>
      <c r="C37" s="11" t="s">
        <v>12</v>
      </c>
      <c r="D37" s="69">
        <v>0.20608099999999999</v>
      </c>
      <c r="E37" s="55">
        <v>0</v>
      </c>
      <c r="F37" s="12" t="s">
        <v>5</v>
      </c>
      <c r="G37" s="13">
        <v>42.821859000000003</v>
      </c>
      <c r="H37" s="51" t="s">
        <v>5</v>
      </c>
    </row>
    <row r="38" spans="1:8" x14ac:dyDescent="0.25">
      <c r="A38" s="1"/>
      <c r="B38" s="36" t="s">
        <v>28</v>
      </c>
      <c r="C38" s="11" t="s">
        <v>12</v>
      </c>
      <c r="D38" s="69">
        <v>0.211033</v>
      </c>
      <c r="E38" s="55">
        <v>3.2717650000000003</v>
      </c>
      <c r="F38" s="12" t="s">
        <v>5</v>
      </c>
      <c r="G38" s="13">
        <v>38.934823000000002</v>
      </c>
      <c r="H38" s="51" t="s">
        <v>5</v>
      </c>
    </row>
    <row r="39" spans="1:8" x14ac:dyDescent="0.25">
      <c r="A39" s="1"/>
      <c r="B39" s="25"/>
      <c r="C39" s="11"/>
      <c r="D39" s="69"/>
      <c r="E39" s="55"/>
      <c r="F39" s="12"/>
      <c r="G39" s="13"/>
      <c r="H39" s="65"/>
    </row>
    <row r="40" spans="1:8" x14ac:dyDescent="0.25">
      <c r="A40" s="1"/>
      <c r="B40" s="23" t="s">
        <v>29</v>
      </c>
      <c r="C40" s="16"/>
      <c r="D40" s="70"/>
      <c r="E40" s="56"/>
      <c r="F40" s="17"/>
      <c r="G40" s="18"/>
      <c r="H40" s="66"/>
    </row>
    <row r="41" spans="1:8" x14ac:dyDescent="0.25">
      <c r="A41" s="1"/>
      <c r="B41" s="10" t="s">
        <v>30</v>
      </c>
      <c r="C41" s="11"/>
      <c r="D41" s="69">
        <v>0.31385400000000002</v>
      </c>
      <c r="E41" s="55">
        <v>27.033548000000003</v>
      </c>
      <c r="F41" s="12" t="s">
        <v>5</v>
      </c>
      <c r="G41" s="13">
        <v>35.737344</v>
      </c>
      <c r="H41" s="65">
        <v>276000</v>
      </c>
    </row>
    <row r="42" spans="1:8" x14ac:dyDescent="0.25">
      <c r="A42" s="1"/>
      <c r="B42" s="10" t="s">
        <v>31</v>
      </c>
      <c r="C42" s="11"/>
      <c r="D42" s="69">
        <v>0.19622800000000001</v>
      </c>
      <c r="E42" s="55">
        <v>15.928474000000001</v>
      </c>
      <c r="F42" s="12" t="s">
        <v>5</v>
      </c>
      <c r="G42" s="13">
        <v>23.317055</v>
      </c>
      <c r="H42" s="65">
        <v>157000</v>
      </c>
    </row>
    <row r="43" spans="1:8" x14ac:dyDescent="0.25">
      <c r="A43" s="1"/>
      <c r="B43" s="10" t="s">
        <v>32</v>
      </c>
      <c r="C43" s="11"/>
      <c r="D43" s="69">
        <v>0.24462800000000001</v>
      </c>
      <c r="E43" s="55">
        <v>20.914051999999998</v>
      </c>
      <c r="F43" s="12" t="s">
        <v>5</v>
      </c>
      <c r="G43" s="13">
        <v>28.011614000000002</v>
      </c>
      <c r="H43" s="65">
        <v>300000</v>
      </c>
    </row>
    <row r="44" spans="1:8" x14ac:dyDescent="0.25">
      <c r="A44" s="1"/>
      <c r="B44" s="10" t="s">
        <v>33</v>
      </c>
      <c r="C44" s="11"/>
      <c r="D44" s="69">
        <v>0.18526000000000001</v>
      </c>
      <c r="E44" s="55">
        <v>16.211005</v>
      </c>
      <c r="F44" s="12" t="s">
        <v>5</v>
      </c>
      <c r="G44" s="13">
        <v>20.840932000000002</v>
      </c>
      <c r="H44" s="65">
        <v>212000</v>
      </c>
    </row>
    <row r="45" spans="1:8" x14ac:dyDescent="0.25">
      <c r="A45" s="1"/>
      <c r="B45" s="25"/>
      <c r="C45" s="11"/>
      <c r="D45" s="69"/>
      <c r="E45" s="55"/>
      <c r="F45" s="12"/>
      <c r="G45" s="13"/>
      <c r="H45" s="65"/>
    </row>
    <row r="46" spans="1:8" x14ac:dyDescent="0.25">
      <c r="A46" s="1">
        <v>2</v>
      </c>
      <c r="B46" s="23" t="s">
        <v>34</v>
      </c>
      <c r="C46" s="16"/>
      <c r="D46" s="70"/>
      <c r="E46" s="56"/>
      <c r="F46" s="17"/>
      <c r="G46" s="18"/>
      <c r="H46" s="66"/>
    </row>
    <row r="47" spans="1:8" x14ac:dyDescent="0.25">
      <c r="A47" s="1"/>
      <c r="B47" s="24" t="s">
        <v>35</v>
      </c>
      <c r="C47" s="11"/>
      <c r="D47" s="69">
        <v>0.25539800000000001</v>
      </c>
      <c r="E47" s="54">
        <v>21.743092999999998</v>
      </c>
      <c r="F47" s="12" t="s">
        <v>5</v>
      </c>
      <c r="G47" s="50">
        <v>29.336440000000003</v>
      </c>
      <c r="H47" s="65">
        <v>255000</v>
      </c>
    </row>
    <row r="48" spans="1:8" x14ac:dyDescent="0.25">
      <c r="A48" s="1"/>
      <c r="B48" s="10" t="s">
        <v>36</v>
      </c>
      <c r="C48" s="11"/>
      <c r="D48" s="69">
        <v>0.232407</v>
      </c>
      <c r="E48" s="54">
        <v>19.810369999999999</v>
      </c>
      <c r="F48" s="12" t="s">
        <v>5</v>
      </c>
      <c r="G48" s="50">
        <v>26.671061999999999</v>
      </c>
      <c r="H48" s="65">
        <v>250000</v>
      </c>
    </row>
    <row r="49" spans="1:8" x14ac:dyDescent="0.25">
      <c r="A49" s="1"/>
      <c r="B49" s="10" t="s">
        <v>37</v>
      </c>
      <c r="C49" s="11"/>
      <c r="D49" s="69">
        <v>0.25673499999999999</v>
      </c>
      <c r="E49" s="54">
        <v>20.644276000000001</v>
      </c>
      <c r="F49" s="12" t="s">
        <v>5</v>
      </c>
      <c r="G49" s="50">
        <v>30.702688000000002</v>
      </c>
      <c r="H49" s="65">
        <v>151000</v>
      </c>
    </row>
    <row r="50" spans="1:8" x14ac:dyDescent="0.25">
      <c r="A50" s="1"/>
      <c r="B50" s="10" t="s">
        <v>38</v>
      </c>
      <c r="C50" s="11"/>
      <c r="D50" s="69">
        <v>0.20891499999999999</v>
      </c>
      <c r="E50" s="54">
        <v>18.299356</v>
      </c>
      <c r="F50" s="12" t="s">
        <v>5</v>
      </c>
      <c r="G50" s="50">
        <v>23.483623000000001</v>
      </c>
      <c r="H50" s="65">
        <v>297000</v>
      </c>
    </row>
    <row r="51" spans="1:8" x14ac:dyDescent="0.25">
      <c r="A51" s="1"/>
      <c r="B51" s="37"/>
      <c r="C51" s="11"/>
      <c r="D51" s="69"/>
      <c r="E51" s="55"/>
      <c r="F51" s="12"/>
      <c r="G51" s="13"/>
      <c r="H51" s="65"/>
    </row>
    <row r="52" spans="1:8" x14ac:dyDescent="0.25">
      <c r="A52" s="1"/>
      <c r="B52" s="38" t="s">
        <v>39</v>
      </c>
      <c r="C52" s="16"/>
      <c r="D52" s="70"/>
      <c r="E52" s="56"/>
      <c r="F52" s="17"/>
      <c r="G52" s="18"/>
      <c r="H52" s="66"/>
    </row>
    <row r="53" spans="1:8" x14ac:dyDescent="0.25">
      <c r="A53" s="1"/>
      <c r="B53" s="39" t="s">
        <v>40</v>
      </c>
      <c r="C53" s="11"/>
      <c r="D53" s="69">
        <v>0.41619600000000001</v>
      </c>
      <c r="E53" s="60">
        <v>37.736899999999999</v>
      </c>
      <c r="F53" s="12" t="s">
        <v>5</v>
      </c>
      <c r="G53" s="49">
        <v>45.502248999999999</v>
      </c>
      <c r="H53" s="65">
        <v>419000</v>
      </c>
    </row>
    <row r="54" spans="1:8" x14ac:dyDescent="0.25">
      <c r="A54" s="1"/>
      <c r="B54" s="39" t="s">
        <v>41</v>
      </c>
      <c r="C54" s="11"/>
      <c r="D54" s="69">
        <v>0.17332800000000001</v>
      </c>
      <c r="E54" s="58">
        <v>15.491705</v>
      </c>
      <c r="F54" s="12" t="s">
        <v>5</v>
      </c>
      <c r="G54" s="49">
        <v>19.173949</v>
      </c>
      <c r="H54" s="65">
        <v>530000</v>
      </c>
    </row>
    <row r="55" spans="1:8" x14ac:dyDescent="0.25">
      <c r="A55" s="1"/>
      <c r="B55" s="39"/>
      <c r="C55" s="11"/>
      <c r="D55" s="69"/>
      <c r="E55" s="55"/>
      <c r="F55" s="12"/>
      <c r="G55" s="13"/>
      <c r="H55" s="65"/>
    </row>
    <row r="56" spans="1:8" x14ac:dyDescent="0.25">
      <c r="A56" s="1"/>
      <c r="B56" s="23" t="s">
        <v>42</v>
      </c>
      <c r="C56" s="16"/>
      <c r="D56" s="70"/>
      <c r="E56" s="56"/>
      <c r="F56" s="17"/>
      <c r="G56" s="18"/>
      <c r="H56" s="66"/>
    </row>
    <row r="57" spans="1:8" x14ac:dyDescent="0.25">
      <c r="A57" s="1"/>
      <c r="B57" s="10" t="s">
        <v>43</v>
      </c>
      <c r="C57" s="11"/>
      <c r="D57" s="69">
        <v>0.29900599999999999</v>
      </c>
      <c r="E57" s="55">
        <v>23.159220999999999</v>
      </c>
      <c r="F57" s="12" t="s">
        <v>5</v>
      </c>
      <c r="G57" s="13">
        <v>36.641987999999998</v>
      </c>
      <c r="H57" s="65">
        <v>44000</v>
      </c>
    </row>
    <row r="58" spans="1:8" x14ac:dyDescent="0.25">
      <c r="A58" s="1"/>
      <c r="B58" s="10" t="s">
        <v>44</v>
      </c>
      <c r="C58" s="11"/>
      <c r="D58" s="69">
        <v>0.234652</v>
      </c>
      <c r="E58" s="55">
        <v>19.908321000000001</v>
      </c>
      <c r="F58" s="12" t="s">
        <v>5</v>
      </c>
      <c r="G58" s="13">
        <v>27.022022</v>
      </c>
      <c r="H58" s="65">
        <v>210000</v>
      </c>
    </row>
    <row r="59" spans="1:8" x14ac:dyDescent="0.25">
      <c r="A59" s="1"/>
      <c r="B59" s="10" t="s">
        <v>45</v>
      </c>
      <c r="C59" s="11"/>
      <c r="D59" s="69">
        <v>0.20790600000000001</v>
      </c>
      <c r="E59" s="55">
        <v>16.589825000000001</v>
      </c>
      <c r="F59" s="12" t="s">
        <v>5</v>
      </c>
      <c r="G59" s="13">
        <v>24.991365999999999</v>
      </c>
      <c r="H59" s="65">
        <v>154000</v>
      </c>
    </row>
    <row r="60" spans="1:8" x14ac:dyDescent="0.25">
      <c r="A60" s="1"/>
      <c r="B60" s="10" t="s">
        <v>46</v>
      </c>
      <c r="C60" s="11"/>
      <c r="D60" s="69">
        <v>0.220695</v>
      </c>
      <c r="E60" s="55">
        <v>16.960620000000002</v>
      </c>
      <c r="F60" s="12" t="s">
        <v>5</v>
      </c>
      <c r="G60" s="13">
        <v>27.178443000000001</v>
      </c>
      <c r="H60" s="65">
        <v>103000</v>
      </c>
    </row>
    <row r="61" spans="1:8" x14ac:dyDescent="0.25">
      <c r="A61" s="1"/>
      <c r="B61" s="10" t="s">
        <v>47</v>
      </c>
      <c r="C61" s="11"/>
      <c r="D61" s="69">
        <v>0.137653</v>
      </c>
      <c r="E61" s="55">
        <v>10.157357000000001</v>
      </c>
      <c r="F61" s="12" t="s">
        <v>5</v>
      </c>
      <c r="G61" s="13">
        <v>17.373155000000001</v>
      </c>
      <c r="H61" s="65">
        <v>40000</v>
      </c>
    </row>
    <row r="62" spans="1:8" x14ac:dyDescent="0.25">
      <c r="A62" s="1"/>
      <c r="B62" s="10" t="s">
        <v>48</v>
      </c>
      <c r="C62" s="11"/>
      <c r="D62" s="69">
        <v>0.26713799999999999</v>
      </c>
      <c r="E62" s="55">
        <v>21.987228000000002</v>
      </c>
      <c r="F62" s="12" t="s">
        <v>5</v>
      </c>
      <c r="G62" s="13">
        <v>31.44032</v>
      </c>
      <c r="H62" s="65">
        <v>107000</v>
      </c>
    </row>
    <row r="63" spans="1:8" x14ac:dyDescent="0.25">
      <c r="A63" s="1"/>
      <c r="B63" s="10" t="s">
        <v>49</v>
      </c>
      <c r="C63" s="11"/>
      <c r="D63" s="69">
        <v>0.22591900000000001</v>
      </c>
      <c r="E63" s="55">
        <v>17.679008</v>
      </c>
      <c r="F63" s="12" t="s">
        <v>5</v>
      </c>
      <c r="G63" s="13">
        <v>27.504745000000003</v>
      </c>
      <c r="H63" s="65">
        <v>114000</v>
      </c>
    </row>
    <row r="64" spans="1:8" x14ac:dyDescent="0.25">
      <c r="A64" s="1"/>
      <c r="B64" s="10" t="s">
        <v>50</v>
      </c>
      <c r="C64" s="11"/>
      <c r="D64" s="69">
        <v>0.283605</v>
      </c>
      <c r="E64" s="55">
        <v>22.886044999999999</v>
      </c>
      <c r="F64" s="12" t="s">
        <v>5</v>
      </c>
      <c r="G64" s="13">
        <v>33.835040999999997</v>
      </c>
      <c r="H64" s="65">
        <v>180000</v>
      </c>
    </row>
    <row r="65" spans="1:8" x14ac:dyDescent="0.25">
      <c r="A65" s="1"/>
      <c r="B65" s="10"/>
      <c r="C65" s="11"/>
      <c r="D65" s="69"/>
      <c r="E65" s="55"/>
      <c r="F65" s="12"/>
      <c r="G65" s="13"/>
      <c r="H65" s="65"/>
    </row>
    <row r="66" spans="1:8" x14ac:dyDescent="0.25">
      <c r="A66" s="1"/>
      <c r="B66" s="23" t="s">
        <v>51</v>
      </c>
      <c r="C66" s="16"/>
      <c r="D66" s="70"/>
      <c r="E66" s="56"/>
      <c r="F66" s="17"/>
      <c r="G66" s="18"/>
      <c r="H66" s="66"/>
    </row>
    <row r="67" spans="1:8" x14ac:dyDescent="0.25">
      <c r="A67" s="1"/>
      <c r="B67" s="40" t="s">
        <v>52</v>
      </c>
      <c r="C67" s="11" t="s">
        <v>12</v>
      </c>
      <c r="D67" s="69">
        <v>0.17618</v>
      </c>
      <c r="E67" s="55">
        <v>7.1545979999999991</v>
      </c>
      <c r="F67" s="12" t="s">
        <v>5</v>
      </c>
      <c r="G67" s="13">
        <v>28.081494000000003</v>
      </c>
      <c r="H67" s="65">
        <v>24000</v>
      </c>
    </row>
    <row r="68" spans="1:8" x14ac:dyDescent="0.25">
      <c r="A68" s="1"/>
      <c r="B68" s="40" t="s">
        <v>43</v>
      </c>
      <c r="C68" s="11"/>
      <c r="D68" s="69">
        <v>0.29900599999999999</v>
      </c>
      <c r="E68" s="55">
        <v>23.159220999999999</v>
      </c>
      <c r="F68" s="12" t="s">
        <v>5</v>
      </c>
      <c r="G68" s="13">
        <v>36.641987999999998</v>
      </c>
      <c r="H68" s="65">
        <v>44000</v>
      </c>
    </row>
    <row r="69" spans="1:8" x14ac:dyDescent="0.25">
      <c r="A69" s="1"/>
      <c r="B69" s="40" t="s">
        <v>53</v>
      </c>
      <c r="C69" s="11"/>
      <c r="D69" s="69">
        <v>0.21933800000000001</v>
      </c>
      <c r="E69" s="55">
        <v>12.699731999999999</v>
      </c>
      <c r="F69" s="12" t="s">
        <v>5</v>
      </c>
      <c r="G69" s="13">
        <v>31.167858999999996</v>
      </c>
      <c r="H69" s="65">
        <v>33000</v>
      </c>
    </row>
    <row r="70" spans="1:8" x14ac:dyDescent="0.25">
      <c r="A70" s="1"/>
      <c r="B70" s="40" t="s">
        <v>54</v>
      </c>
      <c r="C70" s="11"/>
      <c r="D70" s="69">
        <v>0.26530799999999999</v>
      </c>
      <c r="E70" s="55">
        <v>15.341918</v>
      </c>
      <c r="F70" s="12" t="s">
        <v>5</v>
      </c>
      <c r="G70" s="13">
        <v>37.719720000000002</v>
      </c>
      <c r="H70" s="65">
        <v>36000</v>
      </c>
    </row>
    <row r="71" spans="1:8" x14ac:dyDescent="0.25">
      <c r="A71" s="1"/>
      <c r="B71" s="40" t="s">
        <v>55</v>
      </c>
      <c r="C71" s="11"/>
      <c r="D71" s="69">
        <v>0.31557200000000002</v>
      </c>
      <c r="E71" s="55">
        <v>22.015802000000001</v>
      </c>
      <c r="F71" s="12" t="s">
        <v>5</v>
      </c>
      <c r="G71" s="13">
        <v>41.098685000000003</v>
      </c>
      <c r="H71" s="65">
        <v>37000</v>
      </c>
    </row>
    <row r="72" spans="1:8" x14ac:dyDescent="0.25">
      <c r="A72" s="1"/>
      <c r="B72" s="40" t="s">
        <v>56</v>
      </c>
      <c r="C72" s="11" t="s">
        <v>12</v>
      </c>
      <c r="D72" s="69">
        <v>0.13000600000000001</v>
      </c>
      <c r="E72" s="55">
        <v>3.8742589999999999</v>
      </c>
      <c r="F72" s="12" t="s">
        <v>5</v>
      </c>
      <c r="G72" s="13">
        <v>22.126965000000002</v>
      </c>
      <c r="H72" s="65">
        <v>8000</v>
      </c>
    </row>
    <row r="73" spans="1:8" x14ac:dyDescent="0.25">
      <c r="A73" s="1"/>
      <c r="B73" s="40" t="s">
        <v>57</v>
      </c>
      <c r="C73" s="11"/>
      <c r="D73" s="69">
        <v>0.29670400000000002</v>
      </c>
      <c r="E73" s="55">
        <v>20.220807000000001</v>
      </c>
      <c r="F73" s="12" t="s">
        <v>5</v>
      </c>
      <c r="G73" s="13">
        <v>39.120076999999995</v>
      </c>
      <c r="H73" s="65">
        <v>56000</v>
      </c>
    </row>
    <row r="74" spans="1:8" x14ac:dyDescent="0.25">
      <c r="A74" s="1"/>
      <c r="B74" s="40" t="s">
        <v>58</v>
      </c>
      <c r="C74" s="11"/>
      <c r="D74" s="69">
        <v>0.15765599999999999</v>
      </c>
      <c r="E74" s="55">
        <v>8.2992249999999999</v>
      </c>
      <c r="F74" s="12" t="s">
        <v>5</v>
      </c>
      <c r="G74" s="13">
        <v>23.231913000000002</v>
      </c>
      <c r="H74" s="65">
        <v>28000</v>
      </c>
    </row>
    <row r="75" spans="1:8" x14ac:dyDescent="0.25">
      <c r="A75" s="1"/>
      <c r="B75" s="40" t="s">
        <v>59</v>
      </c>
      <c r="C75" s="11"/>
      <c r="D75" s="69">
        <v>0.30055500000000002</v>
      </c>
      <c r="E75" s="55">
        <v>18.708895000000002</v>
      </c>
      <c r="F75" s="12" t="s">
        <v>5</v>
      </c>
      <c r="G75" s="13">
        <v>41.402191999999999</v>
      </c>
      <c r="H75" s="65">
        <v>40000</v>
      </c>
    </row>
    <row r="76" spans="1:8" x14ac:dyDescent="0.25">
      <c r="A76" s="1"/>
      <c r="B76" s="40" t="s">
        <v>60</v>
      </c>
      <c r="C76" s="11"/>
      <c r="D76" s="69">
        <v>0.207648</v>
      </c>
      <c r="E76" s="55">
        <v>11.867529000000001</v>
      </c>
      <c r="F76" s="12" t="s">
        <v>5</v>
      </c>
      <c r="G76" s="13">
        <v>29.661970999999998</v>
      </c>
      <c r="H76" s="65">
        <v>30000</v>
      </c>
    </row>
    <row r="77" spans="1:8" x14ac:dyDescent="0.25">
      <c r="A77" s="1"/>
      <c r="B77" s="40" t="s">
        <v>61</v>
      </c>
      <c r="C77" s="11"/>
      <c r="D77" s="69">
        <v>0.22661000000000001</v>
      </c>
      <c r="E77" s="55">
        <v>10.768497999999999</v>
      </c>
      <c r="F77" s="12" t="s">
        <v>5</v>
      </c>
      <c r="G77" s="13">
        <v>34.553455</v>
      </c>
      <c r="H77" s="65">
        <v>19000</v>
      </c>
    </row>
    <row r="78" spans="1:8" x14ac:dyDescent="0.25">
      <c r="A78" s="1"/>
      <c r="B78" s="40" t="s">
        <v>62</v>
      </c>
      <c r="C78" s="11"/>
      <c r="D78" s="69">
        <v>0.17022000000000001</v>
      </c>
      <c r="E78" s="55">
        <v>11.091823000000002</v>
      </c>
      <c r="F78" s="12" t="s">
        <v>5</v>
      </c>
      <c r="G78" s="13">
        <v>22.952179000000001</v>
      </c>
      <c r="H78" s="65">
        <v>36000</v>
      </c>
    </row>
    <row r="79" spans="1:8" x14ac:dyDescent="0.25">
      <c r="A79" s="1"/>
      <c r="B79" s="40" t="s">
        <v>63</v>
      </c>
      <c r="C79" s="11"/>
      <c r="D79" s="69">
        <v>0.27624199999999999</v>
      </c>
      <c r="E79" s="55">
        <v>18.714562000000001</v>
      </c>
      <c r="F79" s="12" t="s">
        <v>5</v>
      </c>
      <c r="G79" s="13">
        <v>36.533853999999998</v>
      </c>
      <c r="H79" s="65">
        <v>51000</v>
      </c>
    </row>
    <row r="80" spans="1:8" x14ac:dyDescent="0.25">
      <c r="A80" s="1"/>
      <c r="B80" s="40" t="s">
        <v>64</v>
      </c>
      <c r="C80" s="11"/>
      <c r="D80" s="69">
        <v>0.32316699999999998</v>
      </c>
      <c r="E80" s="55">
        <v>19.932321000000002</v>
      </c>
      <c r="F80" s="12" t="s">
        <v>5</v>
      </c>
      <c r="G80" s="13">
        <v>44.701094000000005</v>
      </c>
      <c r="H80" s="65">
        <v>52000</v>
      </c>
    </row>
    <row r="81" spans="1:8" x14ac:dyDescent="0.25">
      <c r="A81" s="1"/>
      <c r="B81" s="40" t="s">
        <v>65</v>
      </c>
      <c r="C81" s="11"/>
      <c r="D81" s="69">
        <v>0.26075399999999999</v>
      </c>
      <c r="E81" s="55">
        <v>15.558432999999999</v>
      </c>
      <c r="F81" s="12" t="s">
        <v>5</v>
      </c>
      <c r="G81" s="13">
        <v>36.592403000000004</v>
      </c>
      <c r="H81" s="65">
        <v>31000</v>
      </c>
    </row>
    <row r="82" spans="1:8" x14ac:dyDescent="0.25">
      <c r="A82" s="1"/>
      <c r="B82" s="40" t="s">
        <v>66</v>
      </c>
      <c r="C82" s="11"/>
      <c r="D82" s="69">
        <v>0.16317999999999999</v>
      </c>
      <c r="E82" s="55">
        <v>6.772723</v>
      </c>
      <c r="F82" s="12" t="s">
        <v>5</v>
      </c>
      <c r="G82" s="13">
        <v>25.863187</v>
      </c>
      <c r="H82" s="65">
        <v>12000</v>
      </c>
    </row>
    <row r="83" spans="1:8" x14ac:dyDescent="0.25">
      <c r="A83" s="1"/>
      <c r="B83" s="40" t="s">
        <v>67</v>
      </c>
      <c r="C83" s="11"/>
      <c r="D83" s="69">
        <v>0.22668199999999999</v>
      </c>
      <c r="E83" s="55">
        <v>14.741484</v>
      </c>
      <c r="F83" s="12" t="s">
        <v>5</v>
      </c>
      <c r="G83" s="13">
        <v>30.594923000000001</v>
      </c>
      <c r="H83" s="65">
        <v>50000</v>
      </c>
    </row>
    <row r="84" spans="1:8" x14ac:dyDescent="0.25">
      <c r="A84" s="1"/>
      <c r="B84" s="40" t="s">
        <v>68</v>
      </c>
      <c r="C84" s="11"/>
      <c r="D84" s="69">
        <v>0.18737000000000001</v>
      </c>
      <c r="E84" s="55">
        <v>11.426382</v>
      </c>
      <c r="F84" s="12" t="s">
        <v>5</v>
      </c>
      <c r="G84" s="13">
        <v>26.047706999999999</v>
      </c>
      <c r="H84" s="65">
        <v>34000</v>
      </c>
    </row>
    <row r="85" spans="1:8" x14ac:dyDescent="0.25">
      <c r="A85" s="1"/>
      <c r="B85" s="40" t="s">
        <v>44</v>
      </c>
      <c r="C85" s="11"/>
      <c r="D85" s="69">
        <v>0.24307200000000001</v>
      </c>
      <c r="E85" s="55">
        <v>17.254245000000001</v>
      </c>
      <c r="F85" s="12" t="s">
        <v>5</v>
      </c>
      <c r="G85" s="13">
        <v>31.360168999999999</v>
      </c>
      <c r="H85" s="65">
        <v>49000</v>
      </c>
    </row>
    <row r="86" spans="1:8" x14ac:dyDescent="0.25">
      <c r="A86" s="1"/>
      <c r="B86" s="40" t="s">
        <v>48</v>
      </c>
      <c r="C86" s="11"/>
      <c r="D86" s="69">
        <v>0.19680700000000001</v>
      </c>
      <c r="E86" s="55">
        <v>11.864824</v>
      </c>
      <c r="F86" s="12" t="s">
        <v>5</v>
      </c>
      <c r="G86" s="13">
        <v>27.496597000000001</v>
      </c>
      <c r="H86" s="65">
        <v>14000</v>
      </c>
    </row>
    <row r="87" spans="1:8" x14ac:dyDescent="0.25">
      <c r="A87" s="1"/>
      <c r="B87" s="40" t="s">
        <v>69</v>
      </c>
      <c r="C87" s="11"/>
      <c r="D87" s="69">
        <v>0.20901</v>
      </c>
      <c r="E87" s="55">
        <v>10.443121</v>
      </c>
      <c r="F87" s="12" t="s">
        <v>5</v>
      </c>
      <c r="G87" s="13">
        <v>31.358977999999997</v>
      </c>
      <c r="H87" s="65">
        <v>11000</v>
      </c>
    </row>
    <row r="88" spans="1:8" x14ac:dyDescent="0.25">
      <c r="A88" s="1"/>
      <c r="B88" s="40" t="s">
        <v>70</v>
      </c>
      <c r="C88" s="11"/>
      <c r="D88" s="69">
        <v>0.28254499999999999</v>
      </c>
      <c r="E88" s="55">
        <v>20.116308</v>
      </c>
      <c r="F88" s="12" t="s">
        <v>5</v>
      </c>
      <c r="G88" s="13">
        <v>36.392678000000004</v>
      </c>
      <c r="H88" s="65">
        <v>45000</v>
      </c>
    </row>
    <row r="89" spans="1:8" x14ac:dyDescent="0.25">
      <c r="A89" s="1"/>
      <c r="B89" s="40" t="s">
        <v>71</v>
      </c>
      <c r="C89" s="11"/>
      <c r="D89" s="69">
        <v>0.28249600000000002</v>
      </c>
      <c r="E89" s="55">
        <v>18.345480999999999</v>
      </c>
      <c r="F89" s="12" t="s">
        <v>5</v>
      </c>
      <c r="G89" s="13">
        <v>38.153652999999998</v>
      </c>
      <c r="H89" s="65">
        <v>57000</v>
      </c>
    </row>
    <row r="90" spans="1:8" x14ac:dyDescent="0.25">
      <c r="A90" s="1"/>
      <c r="B90" s="40" t="s">
        <v>47</v>
      </c>
      <c r="C90" s="11"/>
      <c r="D90" s="69">
        <v>0.137653</v>
      </c>
      <c r="E90" s="55">
        <v>10.157357000000001</v>
      </c>
      <c r="F90" s="12" t="s">
        <v>5</v>
      </c>
      <c r="G90" s="13">
        <v>17.373155000000001</v>
      </c>
      <c r="H90" s="65">
        <v>40000</v>
      </c>
    </row>
    <row r="91" spans="1:8" x14ac:dyDescent="0.25">
      <c r="A91" s="1"/>
      <c r="B91" s="40" t="s">
        <v>72</v>
      </c>
      <c r="C91" s="11"/>
      <c r="D91" s="69">
        <v>0.208036</v>
      </c>
      <c r="E91" s="55">
        <v>15.910134000000001</v>
      </c>
      <c r="F91" s="12" t="s">
        <v>5</v>
      </c>
      <c r="G91" s="13">
        <v>25.697014000000003</v>
      </c>
      <c r="H91" s="65">
        <v>75000</v>
      </c>
    </row>
    <row r="92" spans="1:8" ht="15.75" thickBot="1" x14ac:dyDescent="0.3">
      <c r="A92" s="1"/>
      <c r="B92" s="41" t="s">
        <v>73</v>
      </c>
      <c r="C92" s="11"/>
      <c r="D92" s="69">
        <v>0.34874899999999998</v>
      </c>
      <c r="E92" s="55">
        <v>22.544474999999998</v>
      </c>
      <c r="F92" s="12" t="s">
        <v>5</v>
      </c>
      <c r="G92" s="13">
        <v>47.205341000000004</v>
      </c>
      <c r="H92" s="65">
        <v>39000</v>
      </c>
    </row>
    <row r="93" spans="1:8" s="43" customFormat="1" ht="23.25" customHeight="1" x14ac:dyDescent="0.25">
      <c r="A93" s="42"/>
      <c r="B93" s="82" t="s">
        <v>74</v>
      </c>
      <c r="C93" s="83"/>
      <c r="D93" s="83"/>
      <c r="E93" s="83"/>
      <c r="F93" s="83"/>
      <c r="G93" s="83"/>
      <c r="H93" s="83"/>
    </row>
    <row r="94" spans="1:8" s="43" customFormat="1" ht="45" customHeight="1" x14ac:dyDescent="0.25">
      <c r="A94" s="42"/>
      <c r="B94" s="84" t="s">
        <v>75</v>
      </c>
      <c r="C94" s="75"/>
      <c r="D94" s="75"/>
      <c r="E94" s="75"/>
      <c r="F94" s="75"/>
      <c r="G94" s="75"/>
      <c r="H94" s="75"/>
    </row>
    <row r="95" spans="1:8" s="43" customFormat="1" ht="22.15" customHeight="1" x14ac:dyDescent="0.25">
      <c r="A95" s="42"/>
      <c r="B95" s="84" t="s">
        <v>76</v>
      </c>
      <c r="C95" s="75"/>
      <c r="D95" s="75"/>
      <c r="E95" s="75"/>
      <c r="F95" s="75"/>
      <c r="G95" s="75"/>
      <c r="H95" s="75"/>
    </row>
    <row r="96" spans="1:8" s="43" customFormat="1" ht="15.75" customHeight="1" x14ac:dyDescent="0.25">
      <c r="A96" s="42"/>
      <c r="B96" s="76" t="s">
        <v>77</v>
      </c>
      <c r="C96" s="76"/>
      <c r="D96" s="76"/>
      <c r="E96" s="76"/>
      <c r="F96" s="76"/>
      <c r="G96" s="76"/>
      <c r="H96" s="76"/>
    </row>
    <row r="97" spans="1:8" s="43" customFormat="1" ht="37.5" customHeight="1" x14ac:dyDescent="0.25">
      <c r="A97" s="44"/>
      <c r="B97" s="74" t="s">
        <v>79</v>
      </c>
      <c r="C97" s="75"/>
      <c r="D97" s="75"/>
      <c r="E97" s="75"/>
      <c r="F97" s="75"/>
      <c r="G97" s="75"/>
      <c r="H97" s="75"/>
    </row>
    <row r="98" spans="1:8" s="43" customFormat="1" ht="35.25" customHeight="1" x14ac:dyDescent="0.25">
      <c r="B98" s="74" t="s">
        <v>80</v>
      </c>
      <c r="C98" s="75"/>
      <c r="D98" s="75"/>
      <c r="E98" s="75"/>
      <c r="F98" s="75"/>
      <c r="G98" s="75"/>
      <c r="H98" s="75"/>
    </row>
  </sheetData>
  <mergeCells count="10">
    <mergeCell ref="J1:J12"/>
    <mergeCell ref="B98:H98"/>
    <mergeCell ref="B96:H96"/>
    <mergeCell ref="B97:H97"/>
    <mergeCell ref="B1:H1"/>
    <mergeCell ref="B4:H4"/>
    <mergeCell ref="E6:G6"/>
    <mergeCell ref="B93:H93"/>
    <mergeCell ref="B94:H94"/>
    <mergeCell ref="B95:H95"/>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HypertensionDiagnosis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 Bandak</dc:creator>
  <cp:lastModifiedBy>Annie Pham</cp:lastModifiedBy>
  <dcterms:created xsi:type="dcterms:W3CDTF">2022-07-20T21:28:52Z</dcterms:created>
  <dcterms:modified xsi:type="dcterms:W3CDTF">2022-11-10T22:38:02Z</dcterms:modified>
</cp:coreProperties>
</file>